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omments1.xml" ContentType="application/vnd.openxmlformats-officedocument.spreadsheetml.comments+xml"/>
  <Override PartName="/xl/tables/table8.xml" ContentType="application/vnd.openxmlformats-officedocument.spreadsheetml.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Horst\Desktop\Landesreferentin\Auswertungsprogramme\"/>
    </mc:Choice>
  </mc:AlternateContent>
  <bookViews>
    <workbookView xWindow="0" yWindow="0" windowWidth="19560" windowHeight="8340" tabRatio="790"/>
  </bookViews>
  <sheets>
    <sheet name="Berechnung" sheetId="23" r:id="rId1"/>
    <sheet name="Tab_M" sheetId="27" r:id="rId2"/>
    <sheet name="Tab_M5" sheetId="29" r:id="rId3"/>
    <sheet name="Tab_M10" sheetId="28" r:id="rId4"/>
    <sheet name="Tab_W" sheetId="30" r:id="rId5"/>
    <sheet name="Info" sheetId="25" state="hidden" r:id="rId6"/>
    <sheet name="Tab_W5" sheetId="31" r:id="rId7"/>
    <sheet name="Tab_W10" sheetId="32" r:id="rId8"/>
    <sheet name="Punkte_M" sheetId="17" state="hidden" r:id="rId9"/>
    <sheet name="Punkte_W" sheetId="18" state="hidden" r:id="rId10"/>
  </sheets>
  <definedNames>
    <definedName name="_xlnm.Print_Area" localSheetId="0">Berechnung!$A$1:$I$38</definedName>
    <definedName name="_xlnm.Print_Area" localSheetId="8">Punkte_M!$A:$P</definedName>
    <definedName name="_xlnm.Print_Area" localSheetId="9">Punkte_W!$A:$P</definedName>
    <definedName name="_xlnm.Print_Titles" localSheetId="8">Punkte_M!$1:$1</definedName>
    <definedName name="_xlnm.Print_Titles" localSheetId="9">Punkte_W!$1:$1</definedName>
    <definedName name="_xlnm.Print_Titles" localSheetId="1">Tab_M!$1:$1</definedName>
    <definedName name="_xlnm.Print_Titles" localSheetId="3">Tab_M10!$1:$1</definedName>
    <definedName name="_xlnm.Print_Titles" localSheetId="2">Tab_M5!$1:$1</definedName>
    <definedName name="_xlnm.Print_Titles" localSheetId="4">Tab_W!$1:$1</definedName>
    <definedName name="_xlnm.Print_Titles" localSheetId="7">Tab_W10!$1:$1</definedName>
    <definedName name="_xlnm.Print_Titles" localSheetId="6">Tab_W5!$1:$1</definedName>
    <definedName name="m400A">Berechnung!$C$8</definedName>
    <definedName name="m400B">Berechnung!$D$8</definedName>
    <definedName name="m400C">Berechnung!$E$8</definedName>
    <definedName name="m60A">Berechnung!$C$4</definedName>
    <definedName name="m60B">Berechnung!$D$4</definedName>
    <definedName name="m60C">Berechnung!$E$4</definedName>
    <definedName name="mballA">Berechnung!$C$6</definedName>
    <definedName name="mballB">Berechnung!$D$6</definedName>
    <definedName name="mballC">Berechnung!$E$6</definedName>
    <definedName name="mkugelA">Berechnung!$C$7</definedName>
    <definedName name="mkugelB">Berechnung!$D$7</definedName>
    <definedName name="mkugelC">Berechnung!$E$7</definedName>
    <definedName name="mweitA">Berechnung!$C$5</definedName>
    <definedName name="mweitB">Berechnung!$D$5</definedName>
    <definedName name="mweitC">Berechnung!$E$5</definedName>
    <definedName name="V_Lauf" localSheetId="0">#REF!</definedName>
    <definedName name="V_Lauf" localSheetId="8">Punkte_M!$A$1:$B$302</definedName>
    <definedName name="V_Lauf" localSheetId="9">Punkte_W!$A$1:$B$1</definedName>
    <definedName name="V_Wurf" localSheetId="0">#REF!</definedName>
    <definedName name="w400A">Berechnung!$C$16</definedName>
    <definedName name="w400B">Berechnung!$D$16</definedName>
    <definedName name="w400C">Berechnung!$E$16</definedName>
    <definedName name="w60A">Berechnung!$C$12</definedName>
    <definedName name="w60B">Berechnung!$D$12</definedName>
    <definedName name="w60C">Berechnung!$E$12</definedName>
    <definedName name="wballA">Berechnung!$C$14</definedName>
    <definedName name="wballB">Berechnung!$D$14</definedName>
    <definedName name="wballC">Berechnung!$E$14</definedName>
    <definedName name="wkugelA">Berechnung!$C$15</definedName>
    <definedName name="wkugelB">Berechnung!$D$15</definedName>
    <definedName name="wkugelC">Berechnung!$E$15</definedName>
    <definedName name="wweitA">Berechnung!$C$13</definedName>
    <definedName name="wweitB">Berechnung!$D$13</definedName>
    <definedName name="wweitC">Berechnung!$E$13</definedName>
  </definedNames>
  <calcPr calcId="152511"/>
  <webPublishing targetScreenSize="1024x768" codePage="1252"/>
</workbook>
</file>

<file path=xl/calcChain.xml><?xml version="1.0" encoding="utf-8"?>
<calcChain xmlns="http://schemas.openxmlformats.org/spreadsheetml/2006/main">
  <c r="B1103" i="27" l="1"/>
  <c r="C1103" i="27"/>
  <c r="D1103" i="27"/>
  <c r="E1103" i="27"/>
  <c r="F1103" i="27"/>
  <c r="G1103" i="27"/>
  <c r="B1104" i="27"/>
  <c r="C1104" i="27"/>
  <c r="D1104" i="27"/>
  <c r="E1104" i="27"/>
  <c r="F1104" i="27"/>
  <c r="G1104" i="27"/>
  <c r="B1105" i="27"/>
  <c r="C1105" i="27"/>
  <c r="D1105" i="27"/>
  <c r="E1105" i="27"/>
  <c r="F1105" i="27"/>
  <c r="G1105" i="27"/>
  <c r="B1106" i="27"/>
  <c r="C1106" i="27"/>
  <c r="D1106" i="27"/>
  <c r="E1106" i="27"/>
  <c r="F1106" i="27"/>
  <c r="G1106" i="27"/>
  <c r="B1107" i="27"/>
  <c r="C1107" i="27"/>
  <c r="D1107" i="27"/>
  <c r="E1107" i="27"/>
  <c r="F1107" i="27"/>
  <c r="G1107" i="27"/>
  <c r="B1108" i="27"/>
  <c r="C1108" i="27"/>
  <c r="D1108" i="27"/>
  <c r="E1108" i="27"/>
  <c r="F1108" i="27"/>
  <c r="G1108" i="27"/>
  <c r="B1109" i="27"/>
  <c r="C1109" i="27"/>
  <c r="D1109" i="27"/>
  <c r="E1109" i="27"/>
  <c r="F1109" i="27"/>
  <c r="G1109" i="27"/>
  <c r="B1110" i="27"/>
  <c r="C1110" i="27"/>
  <c r="D1110" i="27"/>
  <c r="E1110" i="27"/>
  <c r="F1110" i="27"/>
  <c r="G1110" i="27"/>
  <c r="B1111" i="27"/>
  <c r="C1111" i="27"/>
  <c r="D1111" i="27"/>
  <c r="E1111" i="27"/>
  <c r="F1111" i="27"/>
  <c r="G1111" i="27"/>
  <c r="B1112" i="27"/>
  <c r="C1112" i="27"/>
  <c r="D1112" i="27"/>
  <c r="E1112" i="27"/>
  <c r="F1112" i="27"/>
  <c r="G1112" i="27"/>
  <c r="B1113" i="27"/>
  <c r="C1113" i="27"/>
  <c r="D1113" i="27"/>
  <c r="E1113" i="27"/>
  <c r="F1113" i="27"/>
  <c r="G1113" i="27"/>
  <c r="B1114" i="27"/>
  <c r="C1114" i="27"/>
  <c r="D1114" i="27"/>
  <c r="E1114" i="27"/>
  <c r="F1114" i="27"/>
  <c r="G1114" i="27"/>
  <c r="B1115" i="27"/>
  <c r="C1115" i="27"/>
  <c r="D1115" i="27"/>
  <c r="E1115" i="27"/>
  <c r="F1115" i="27"/>
  <c r="G1115" i="27"/>
  <c r="B1116" i="27"/>
  <c r="C1116" i="27"/>
  <c r="D1116" i="27"/>
  <c r="E1116" i="27"/>
  <c r="F1116" i="27"/>
  <c r="G1116" i="27"/>
  <c r="B1117" i="27"/>
  <c r="C1117" i="27"/>
  <c r="D1117" i="27"/>
  <c r="E1117" i="27"/>
  <c r="F1117" i="27"/>
  <c r="G1117" i="27"/>
  <c r="B1118" i="27"/>
  <c r="C1118" i="27"/>
  <c r="D1118" i="27"/>
  <c r="E1118" i="27"/>
  <c r="F1118" i="27"/>
  <c r="G1118" i="27"/>
  <c r="B1119" i="27"/>
  <c r="C1119" i="27"/>
  <c r="D1119" i="27"/>
  <c r="E1119" i="27"/>
  <c r="F1119" i="27"/>
  <c r="G1119" i="27"/>
  <c r="B1120" i="27"/>
  <c r="C1120" i="27"/>
  <c r="D1120" i="27"/>
  <c r="E1120" i="27"/>
  <c r="F1120" i="27"/>
  <c r="G1120" i="27"/>
  <c r="B1121" i="27"/>
  <c r="C1121" i="27"/>
  <c r="D1121" i="27"/>
  <c r="E1121" i="27"/>
  <c r="F1121" i="27"/>
  <c r="G1121" i="27"/>
  <c r="B1122" i="27"/>
  <c r="C1122" i="27"/>
  <c r="D1122" i="27"/>
  <c r="E1122" i="27"/>
  <c r="F1122" i="27"/>
  <c r="G1122" i="27"/>
  <c r="B1123" i="27"/>
  <c r="C1123" i="27"/>
  <c r="D1123" i="27"/>
  <c r="E1123" i="27"/>
  <c r="F1123" i="27"/>
  <c r="G1123" i="27"/>
  <c r="B1124" i="27"/>
  <c r="C1124" i="27"/>
  <c r="D1124" i="27"/>
  <c r="E1124" i="27"/>
  <c r="F1124" i="27"/>
  <c r="G1124" i="27"/>
  <c r="B1125" i="27"/>
  <c r="C1125" i="27"/>
  <c r="D1125" i="27"/>
  <c r="E1125" i="27"/>
  <c r="F1125" i="27"/>
  <c r="G1125" i="27"/>
  <c r="B1126" i="27"/>
  <c r="C1126" i="27"/>
  <c r="D1126" i="27"/>
  <c r="E1126" i="27"/>
  <c r="F1126" i="27"/>
  <c r="G1126" i="27"/>
  <c r="B1127" i="27"/>
  <c r="C1127" i="27"/>
  <c r="D1127" i="27"/>
  <c r="E1127" i="27"/>
  <c r="F1127" i="27"/>
  <c r="G1127" i="27"/>
  <c r="B1128" i="27"/>
  <c r="C1128" i="27"/>
  <c r="D1128" i="27"/>
  <c r="E1128" i="27"/>
  <c r="F1128" i="27"/>
  <c r="G1128" i="27"/>
  <c r="B1129" i="27"/>
  <c r="C1129" i="27"/>
  <c r="D1129" i="27"/>
  <c r="E1129" i="27"/>
  <c r="F1129" i="27"/>
  <c r="G1129" i="27"/>
  <c r="B1130" i="27"/>
  <c r="C1130" i="27"/>
  <c r="D1130" i="27"/>
  <c r="E1130" i="27"/>
  <c r="F1130" i="27"/>
  <c r="G1130" i="27"/>
  <c r="B1131" i="27"/>
  <c r="C1131" i="27"/>
  <c r="D1131" i="27"/>
  <c r="E1131" i="27"/>
  <c r="F1131" i="27"/>
  <c r="G1131" i="27"/>
  <c r="B1132" i="27"/>
  <c r="C1132" i="27"/>
  <c r="D1132" i="27"/>
  <c r="E1132" i="27"/>
  <c r="F1132" i="27"/>
  <c r="G1132" i="27"/>
  <c r="B1133" i="27"/>
  <c r="C1133" i="27"/>
  <c r="D1133" i="27"/>
  <c r="E1133" i="27"/>
  <c r="F1133" i="27"/>
  <c r="G1133" i="27"/>
  <c r="B1134" i="27"/>
  <c r="C1134" i="27"/>
  <c r="D1134" i="27"/>
  <c r="E1134" i="27"/>
  <c r="F1134" i="27"/>
  <c r="G1134" i="27"/>
  <c r="B1135" i="27"/>
  <c r="C1135" i="27"/>
  <c r="D1135" i="27"/>
  <c r="E1135" i="27"/>
  <c r="F1135" i="27"/>
  <c r="G1135" i="27"/>
  <c r="B1136" i="27"/>
  <c r="C1136" i="27"/>
  <c r="D1136" i="27"/>
  <c r="E1136" i="27"/>
  <c r="F1136" i="27"/>
  <c r="G1136" i="27"/>
  <c r="B1137" i="27"/>
  <c r="C1137" i="27"/>
  <c r="D1137" i="27"/>
  <c r="E1137" i="27"/>
  <c r="F1137" i="27"/>
  <c r="G1137" i="27"/>
  <c r="B1138" i="27"/>
  <c r="C1138" i="27"/>
  <c r="D1138" i="27"/>
  <c r="E1138" i="27"/>
  <c r="F1138" i="27"/>
  <c r="G1138" i="27"/>
  <c r="B1139" i="27"/>
  <c r="C1139" i="27"/>
  <c r="D1139" i="27"/>
  <c r="E1139" i="27"/>
  <c r="F1139" i="27"/>
  <c r="G1139" i="27"/>
  <c r="B1140" i="27"/>
  <c r="C1140" i="27"/>
  <c r="D1140" i="27"/>
  <c r="E1140" i="27"/>
  <c r="F1140" i="27"/>
  <c r="G1140" i="27"/>
  <c r="B1141" i="27"/>
  <c r="C1141" i="27"/>
  <c r="D1141" i="27"/>
  <c r="E1141" i="27"/>
  <c r="F1141" i="27"/>
  <c r="G1141" i="27"/>
  <c r="B1142" i="27"/>
  <c r="C1142" i="27"/>
  <c r="D1142" i="27"/>
  <c r="E1142" i="27"/>
  <c r="F1142" i="27"/>
  <c r="G1142" i="27"/>
  <c r="B1143" i="27"/>
  <c r="C1143" i="27"/>
  <c r="D1143" i="27"/>
  <c r="E1143" i="27"/>
  <c r="F1143" i="27"/>
  <c r="G1143" i="27"/>
  <c r="B1144" i="27"/>
  <c r="C1144" i="27"/>
  <c r="D1144" i="27"/>
  <c r="E1144" i="27"/>
  <c r="F1144" i="27"/>
  <c r="G1144" i="27"/>
  <c r="B1145" i="27"/>
  <c r="C1145" i="27"/>
  <c r="D1145" i="27"/>
  <c r="E1145" i="27"/>
  <c r="F1145" i="27"/>
  <c r="G1145" i="27"/>
  <c r="B1146" i="27"/>
  <c r="C1146" i="27"/>
  <c r="D1146" i="27"/>
  <c r="E1146" i="27"/>
  <c r="F1146" i="27"/>
  <c r="G1146" i="27"/>
  <c r="B1147" i="27"/>
  <c r="C1147" i="27"/>
  <c r="D1147" i="27"/>
  <c r="E1147" i="27"/>
  <c r="F1147" i="27"/>
  <c r="G1147" i="27"/>
  <c r="B1148" i="27"/>
  <c r="C1148" i="27"/>
  <c r="D1148" i="27"/>
  <c r="E1148" i="27"/>
  <c r="F1148" i="27"/>
  <c r="G1148" i="27"/>
  <c r="B1149" i="27"/>
  <c r="C1149" i="27"/>
  <c r="D1149" i="27"/>
  <c r="E1149" i="27"/>
  <c r="F1149" i="27"/>
  <c r="G1149" i="27"/>
  <c r="B1150" i="27"/>
  <c r="C1150" i="27"/>
  <c r="D1150" i="27"/>
  <c r="E1150" i="27"/>
  <c r="F1150" i="27"/>
  <c r="G1150" i="27"/>
  <c r="B1151" i="27"/>
  <c r="C1151" i="27"/>
  <c r="D1151" i="27"/>
  <c r="E1151" i="27"/>
  <c r="F1151" i="27"/>
  <c r="G1151" i="27"/>
  <c r="B1152" i="27"/>
  <c r="C1152" i="27"/>
  <c r="D1152" i="27"/>
  <c r="E1152" i="27"/>
  <c r="F1152" i="27"/>
  <c r="G1152" i="27"/>
  <c r="B1153" i="27"/>
  <c r="C1153" i="27"/>
  <c r="D1153" i="27"/>
  <c r="E1153" i="27"/>
  <c r="F1153" i="27"/>
  <c r="G1153" i="27"/>
  <c r="B1154" i="27"/>
  <c r="C1154" i="27"/>
  <c r="D1154" i="27"/>
  <c r="E1154" i="27"/>
  <c r="F1154" i="27"/>
  <c r="G1154" i="27"/>
  <c r="B1155" i="27"/>
  <c r="C1155" i="27"/>
  <c r="D1155" i="27"/>
  <c r="E1155" i="27"/>
  <c r="F1155" i="27"/>
  <c r="G1155" i="27"/>
  <c r="B1156" i="27"/>
  <c r="C1156" i="27"/>
  <c r="D1156" i="27"/>
  <c r="E1156" i="27"/>
  <c r="F1156" i="27"/>
  <c r="G1156" i="27"/>
  <c r="B1157" i="27"/>
  <c r="C1157" i="27"/>
  <c r="D1157" i="27"/>
  <c r="E1157" i="27"/>
  <c r="F1157" i="27"/>
  <c r="G1157" i="27"/>
  <c r="B1158" i="27"/>
  <c r="C1158" i="27"/>
  <c r="D1158" i="27"/>
  <c r="E1158" i="27"/>
  <c r="F1158" i="27"/>
  <c r="G1158" i="27"/>
  <c r="B1159" i="27"/>
  <c r="C1159" i="27"/>
  <c r="D1159" i="27"/>
  <c r="E1159" i="27"/>
  <c r="F1159" i="27"/>
  <c r="G1159" i="27"/>
  <c r="B1160" i="27"/>
  <c r="C1160" i="27"/>
  <c r="D1160" i="27"/>
  <c r="E1160" i="27"/>
  <c r="F1160" i="27"/>
  <c r="G1160" i="27"/>
  <c r="B1161" i="27"/>
  <c r="C1161" i="27"/>
  <c r="D1161" i="27"/>
  <c r="E1161" i="27"/>
  <c r="F1161" i="27"/>
  <c r="G1161" i="27"/>
  <c r="B1162" i="27"/>
  <c r="C1162" i="27"/>
  <c r="D1162" i="27"/>
  <c r="E1162" i="27"/>
  <c r="F1162" i="27"/>
  <c r="G1162" i="27"/>
  <c r="B1163" i="27"/>
  <c r="C1163" i="27"/>
  <c r="D1163" i="27"/>
  <c r="E1163" i="27"/>
  <c r="F1163" i="27"/>
  <c r="G1163" i="27"/>
  <c r="B1164" i="27"/>
  <c r="C1164" i="27"/>
  <c r="D1164" i="27"/>
  <c r="E1164" i="27"/>
  <c r="F1164" i="27"/>
  <c r="G1164" i="27"/>
  <c r="B1165" i="27"/>
  <c r="C1165" i="27"/>
  <c r="D1165" i="27"/>
  <c r="E1165" i="27"/>
  <c r="F1165" i="27"/>
  <c r="G1165" i="27"/>
  <c r="B1166" i="27"/>
  <c r="C1166" i="27"/>
  <c r="D1166" i="27"/>
  <c r="E1166" i="27"/>
  <c r="F1166" i="27"/>
  <c r="G1166" i="27"/>
  <c r="B1167" i="27"/>
  <c r="C1167" i="27"/>
  <c r="D1167" i="27"/>
  <c r="E1167" i="27"/>
  <c r="F1167" i="27"/>
  <c r="G1167" i="27"/>
  <c r="B1168" i="27"/>
  <c r="C1168" i="27"/>
  <c r="D1168" i="27"/>
  <c r="E1168" i="27"/>
  <c r="F1168" i="27"/>
  <c r="G1168" i="27"/>
  <c r="B1169" i="27"/>
  <c r="C1169" i="27"/>
  <c r="D1169" i="27"/>
  <c r="E1169" i="27"/>
  <c r="F1169" i="27"/>
  <c r="G1169" i="27"/>
  <c r="B1170" i="27"/>
  <c r="C1170" i="27"/>
  <c r="D1170" i="27"/>
  <c r="E1170" i="27"/>
  <c r="F1170" i="27"/>
  <c r="G1170" i="27"/>
  <c r="B1171" i="27"/>
  <c r="C1171" i="27"/>
  <c r="D1171" i="27"/>
  <c r="E1171" i="27"/>
  <c r="F1171" i="27"/>
  <c r="G1171" i="27"/>
  <c r="B1172" i="27"/>
  <c r="C1172" i="27"/>
  <c r="D1172" i="27"/>
  <c r="E1172" i="27"/>
  <c r="F1172" i="27"/>
  <c r="G1172" i="27"/>
  <c r="B1173" i="27"/>
  <c r="C1173" i="27"/>
  <c r="D1173" i="27"/>
  <c r="E1173" i="27"/>
  <c r="F1173" i="27"/>
  <c r="G1173" i="27"/>
  <c r="B1174" i="27"/>
  <c r="C1174" i="27"/>
  <c r="D1174" i="27"/>
  <c r="E1174" i="27"/>
  <c r="F1174" i="27"/>
  <c r="G1174" i="27"/>
  <c r="B1175" i="27"/>
  <c r="C1175" i="27"/>
  <c r="D1175" i="27"/>
  <c r="E1175" i="27"/>
  <c r="F1175" i="27"/>
  <c r="G1175" i="27"/>
  <c r="B1176" i="27"/>
  <c r="C1176" i="27"/>
  <c r="D1176" i="27"/>
  <c r="E1176" i="27"/>
  <c r="F1176" i="27"/>
  <c r="G1176" i="27"/>
  <c r="B1177" i="27"/>
  <c r="C1177" i="27"/>
  <c r="D1177" i="27"/>
  <c r="E1177" i="27"/>
  <c r="F1177" i="27"/>
  <c r="G1177" i="27"/>
  <c r="B1178" i="27"/>
  <c r="C1178" i="27"/>
  <c r="D1178" i="27"/>
  <c r="E1178" i="27"/>
  <c r="F1178" i="27"/>
  <c r="G1178" i="27"/>
  <c r="B1179" i="27"/>
  <c r="C1179" i="27"/>
  <c r="D1179" i="27"/>
  <c r="E1179" i="27"/>
  <c r="F1179" i="27"/>
  <c r="G1179" i="27"/>
  <c r="B1180" i="27"/>
  <c r="C1180" i="27"/>
  <c r="D1180" i="27"/>
  <c r="E1180" i="27"/>
  <c r="F1180" i="27"/>
  <c r="G1180" i="27"/>
  <c r="B1181" i="27"/>
  <c r="C1181" i="27"/>
  <c r="D1181" i="27"/>
  <c r="E1181" i="27"/>
  <c r="F1181" i="27"/>
  <c r="G1181" i="27"/>
  <c r="B1182" i="27"/>
  <c r="C1182" i="27"/>
  <c r="D1182" i="27"/>
  <c r="E1182" i="27"/>
  <c r="F1182" i="27"/>
  <c r="G1182" i="27"/>
  <c r="B1183" i="27"/>
  <c r="C1183" i="27"/>
  <c r="D1183" i="27"/>
  <c r="E1183" i="27"/>
  <c r="F1183" i="27"/>
  <c r="G1183" i="27"/>
  <c r="B1184" i="27"/>
  <c r="C1184" i="27"/>
  <c r="D1184" i="27"/>
  <c r="E1184" i="27"/>
  <c r="F1184" i="27"/>
  <c r="G1184" i="27"/>
  <c r="B1185" i="27"/>
  <c r="C1185" i="27"/>
  <c r="D1185" i="27"/>
  <c r="E1185" i="27"/>
  <c r="F1185" i="27"/>
  <c r="G1185" i="27"/>
  <c r="B1186" i="27"/>
  <c r="C1186" i="27"/>
  <c r="D1186" i="27"/>
  <c r="E1186" i="27"/>
  <c r="F1186" i="27"/>
  <c r="G1186" i="27"/>
  <c r="B1187" i="27"/>
  <c r="C1187" i="27"/>
  <c r="D1187" i="27"/>
  <c r="E1187" i="27"/>
  <c r="F1187" i="27"/>
  <c r="G1187" i="27"/>
  <c r="B1188" i="27"/>
  <c r="C1188" i="27"/>
  <c r="D1188" i="27"/>
  <c r="E1188" i="27"/>
  <c r="F1188" i="27"/>
  <c r="G1188" i="27"/>
  <c r="B1189" i="27"/>
  <c r="C1189" i="27"/>
  <c r="D1189" i="27"/>
  <c r="E1189" i="27"/>
  <c r="F1189" i="27"/>
  <c r="G1189" i="27"/>
  <c r="B1190" i="27"/>
  <c r="C1190" i="27"/>
  <c r="D1190" i="27"/>
  <c r="E1190" i="27"/>
  <c r="F1190" i="27"/>
  <c r="G1190" i="27"/>
  <c r="B1191" i="27"/>
  <c r="C1191" i="27"/>
  <c r="D1191" i="27"/>
  <c r="E1191" i="27"/>
  <c r="F1191" i="27"/>
  <c r="G1191" i="27"/>
  <c r="B1192" i="27"/>
  <c r="C1192" i="27"/>
  <c r="D1192" i="27"/>
  <c r="E1192" i="27"/>
  <c r="F1192" i="27"/>
  <c r="G1192" i="27"/>
  <c r="B1193" i="27"/>
  <c r="C1193" i="27"/>
  <c r="D1193" i="27"/>
  <c r="E1193" i="27"/>
  <c r="F1193" i="27"/>
  <c r="G1193" i="27"/>
  <c r="B1194" i="27"/>
  <c r="C1194" i="27"/>
  <c r="D1194" i="27"/>
  <c r="E1194" i="27"/>
  <c r="F1194" i="27"/>
  <c r="G1194" i="27"/>
  <c r="B1195" i="27"/>
  <c r="C1195" i="27"/>
  <c r="D1195" i="27"/>
  <c r="E1195" i="27"/>
  <c r="F1195" i="27"/>
  <c r="G1195" i="27"/>
  <c r="B1196" i="27"/>
  <c r="C1196" i="27"/>
  <c r="D1196" i="27"/>
  <c r="E1196" i="27"/>
  <c r="F1196" i="27"/>
  <c r="G1196" i="27"/>
  <c r="B1197" i="27"/>
  <c r="C1197" i="27"/>
  <c r="D1197" i="27"/>
  <c r="E1197" i="27"/>
  <c r="F1197" i="27"/>
  <c r="G1197" i="27"/>
  <c r="B1198" i="27"/>
  <c r="C1198" i="27"/>
  <c r="D1198" i="27"/>
  <c r="E1198" i="27"/>
  <c r="F1198" i="27"/>
  <c r="G1198" i="27"/>
  <c r="B1199" i="27"/>
  <c r="C1199" i="27"/>
  <c r="D1199" i="27"/>
  <c r="E1199" i="27"/>
  <c r="F1199" i="27"/>
  <c r="G1199" i="27"/>
  <c r="B1200" i="27"/>
  <c r="C1200" i="27"/>
  <c r="D1200" i="27"/>
  <c r="E1200" i="27"/>
  <c r="F1200" i="27"/>
  <c r="G1200" i="27"/>
  <c r="B1201" i="27"/>
  <c r="C1201" i="27"/>
  <c r="D1201" i="27"/>
  <c r="E1201" i="27"/>
  <c r="F1201" i="27"/>
  <c r="G1201" i="27"/>
  <c r="B1202" i="27"/>
  <c r="C1202" i="27"/>
  <c r="D1202" i="27"/>
  <c r="E1202" i="27"/>
  <c r="F1202" i="27"/>
  <c r="G1202" i="27"/>
  <c r="B1203" i="27"/>
  <c r="C1203" i="27"/>
  <c r="D1203" i="27"/>
  <c r="E1203" i="27"/>
  <c r="F1203" i="27"/>
  <c r="G1203" i="27"/>
  <c r="B1204" i="27"/>
  <c r="C1204" i="27"/>
  <c r="D1204" i="27"/>
  <c r="E1204" i="27"/>
  <c r="F1204" i="27"/>
  <c r="G1204" i="27"/>
  <c r="B1205" i="27"/>
  <c r="C1205" i="27"/>
  <c r="D1205" i="27"/>
  <c r="E1205" i="27"/>
  <c r="F1205" i="27"/>
  <c r="G1205" i="27"/>
  <c r="B1206" i="27"/>
  <c r="C1206" i="27"/>
  <c r="D1206" i="27"/>
  <c r="E1206" i="27"/>
  <c r="F1206" i="27"/>
  <c r="G1206" i="27"/>
  <c r="B1207" i="27"/>
  <c r="C1207" i="27"/>
  <c r="D1207" i="27"/>
  <c r="E1207" i="27"/>
  <c r="F1207" i="27"/>
  <c r="G1207" i="27"/>
  <c r="B1208" i="27"/>
  <c r="C1208" i="27"/>
  <c r="D1208" i="27"/>
  <c r="E1208" i="27"/>
  <c r="F1208" i="27"/>
  <c r="G1208" i="27"/>
  <c r="B1209" i="27"/>
  <c r="C1209" i="27"/>
  <c r="D1209" i="27"/>
  <c r="E1209" i="27"/>
  <c r="F1209" i="27"/>
  <c r="G1209" i="27"/>
  <c r="B1210" i="27"/>
  <c r="C1210" i="27"/>
  <c r="D1210" i="27"/>
  <c r="E1210" i="27"/>
  <c r="F1210" i="27"/>
  <c r="G1210" i="27"/>
  <c r="B1211" i="27"/>
  <c r="C1211" i="27"/>
  <c r="D1211" i="27"/>
  <c r="E1211" i="27"/>
  <c r="F1211" i="27"/>
  <c r="G1211" i="27"/>
  <c r="B1212" i="27"/>
  <c r="C1212" i="27"/>
  <c r="D1212" i="27"/>
  <c r="E1212" i="27"/>
  <c r="F1212" i="27"/>
  <c r="G1212" i="27"/>
  <c r="B1213" i="27"/>
  <c r="C1213" i="27"/>
  <c r="D1213" i="27"/>
  <c r="E1213" i="27"/>
  <c r="F1213" i="27"/>
  <c r="G1213" i="27"/>
  <c r="B1214" i="27"/>
  <c r="C1214" i="27"/>
  <c r="D1214" i="27"/>
  <c r="E1214" i="27"/>
  <c r="F1214" i="27"/>
  <c r="G1214" i="27"/>
  <c r="B1215" i="27"/>
  <c r="C1215" i="27"/>
  <c r="D1215" i="27"/>
  <c r="E1215" i="27"/>
  <c r="F1215" i="27"/>
  <c r="G1215" i="27"/>
  <c r="B1216" i="27"/>
  <c r="C1216" i="27"/>
  <c r="D1216" i="27"/>
  <c r="E1216" i="27"/>
  <c r="F1216" i="27"/>
  <c r="G1216" i="27"/>
  <c r="B1217" i="27"/>
  <c r="C1217" i="27"/>
  <c r="D1217" i="27"/>
  <c r="E1217" i="27"/>
  <c r="F1217" i="27"/>
  <c r="G1217" i="27"/>
  <c r="B1218" i="27"/>
  <c r="C1218" i="27"/>
  <c r="D1218" i="27"/>
  <c r="E1218" i="27"/>
  <c r="F1218" i="27"/>
  <c r="G1218" i="27"/>
  <c r="B1219" i="27"/>
  <c r="C1219" i="27"/>
  <c r="D1219" i="27"/>
  <c r="E1219" i="27"/>
  <c r="F1219" i="27"/>
  <c r="G1219" i="27"/>
  <c r="B1220" i="27"/>
  <c r="C1220" i="27"/>
  <c r="D1220" i="27"/>
  <c r="E1220" i="27"/>
  <c r="F1220" i="27"/>
  <c r="G1220" i="27"/>
  <c r="B1221" i="27"/>
  <c r="C1221" i="27"/>
  <c r="D1221" i="27"/>
  <c r="E1221" i="27"/>
  <c r="F1221" i="27"/>
  <c r="G1221" i="27"/>
  <c r="B1222" i="27"/>
  <c r="C1222" i="27"/>
  <c r="D1222" i="27"/>
  <c r="E1222" i="27"/>
  <c r="F1222" i="27"/>
  <c r="G1222" i="27"/>
  <c r="B1223" i="27"/>
  <c r="C1223" i="27"/>
  <c r="D1223" i="27"/>
  <c r="E1223" i="27"/>
  <c r="F1223" i="27"/>
  <c r="G1223" i="27"/>
  <c r="B1224" i="27"/>
  <c r="C1224" i="27"/>
  <c r="D1224" i="27"/>
  <c r="E1224" i="27"/>
  <c r="F1224" i="27"/>
  <c r="G1224" i="27"/>
  <c r="B1225" i="27"/>
  <c r="C1225" i="27"/>
  <c r="D1225" i="27"/>
  <c r="E1225" i="27"/>
  <c r="F1225" i="27"/>
  <c r="G1225" i="27"/>
  <c r="B1226" i="27"/>
  <c r="C1226" i="27"/>
  <c r="D1226" i="27"/>
  <c r="E1226" i="27"/>
  <c r="F1226" i="27"/>
  <c r="G1226" i="27"/>
  <c r="B1227" i="27"/>
  <c r="C1227" i="27"/>
  <c r="D1227" i="27"/>
  <c r="E1227" i="27"/>
  <c r="F1227" i="27"/>
  <c r="G1227" i="27"/>
  <c r="B1228" i="27"/>
  <c r="C1228" i="27"/>
  <c r="D1228" i="27"/>
  <c r="E1228" i="27"/>
  <c r="F1228" i="27"/>
  <c r="G1228" i="27"/>
  <c r="B1229" i="27"/>
  <c r="C1229" i="27"/>
  <c r="D1229" i="27"/>
  <c r="E1229" i="27"/>
  <c r="F1229" i="27"/>
  <c r="G1229" i="27"/>
  <c r="B1230" i="27"/>
  <c r="C1230" i="27"/>
  <c r="D1230" i="27"/>
  <c r="E1230" i="27"/>
  <c r="F1230" i="27"/>
  <c r="G1230" i="27"/>
  <c r="B1231" i="27"/>
  <c r="C1231" i="27"/>
  <c r="D1231" i="27"/>
  <c r="E1231" i="27"/>
  <c r="F1231" i="27"/>
  <c r="G1231" i="27"/>
  <c r="B1232" i="27"/>
  <c r="C1232" i="27"/>
  <c r="D1232" i="27"/>
  <c r="E1232" i="27"/>
  <c r="F1232" i="27"/>
  <c r="G1232" i="27"/>
  <c r="B1233" i="27"/>
  <c r="C1233" i="27"/>
  <c r="D1233" i="27"/>
  <c r="E1233" i="27"/>
  <c r="F1233" i="27"/>
  <c r="G1233" i="27"/>
  <c r="B1234" i="27"/>
  <c r="C1234" i="27"/>
  <c r="D1234" i="27"/>
  <c r="E1234" i="27"/>
  <c r="F1234" i="27"/>
  <c r="G1234" i="27"/>
  <c r="B1235" i="27"/>
  <c r="C1235" i="27"/>
  <c r="D1235" i="27"/>
  <c r="E1235" i="27"/>
  <c r="F1235" i="27"/>
  <c r="G1235" i="27"/>
  <c r="B1236" i="27"/>
  <c r="C1236" i="27"/>
  <c r="D1236" i="27"/>
  <c r="E1236" i="27"/>
  <c r="F1236" i="27"/>
  <c r="G1236" i="27"/>
  <c r="B1237" i="27"/>
  <c r="C1237" i="27"/>
  <c r="D1237" i="27"/>
  <c r="E1237" i="27"/>
  <c r="F1237" i="27"/>
  <c r="G1237" i="27"/>
  <c r="B1238" i="27"/>
  <c r="C1238" i="27"/>
  <c r="D1238" i="27"/>
  <c r="E1238" i="27"/>
  <c r="F1238" i="27"/>
  <c r="G1238" i="27"/>
  <c r="B1239" i="27"/>
  <c r="C1239" i="27"/>
  <c r="D1239" i="27"/>
  <c r="E1239" i="27"/>
  <c r="F1239" i="27"/>
  <c r="G1239" i="27"/>
  <c r="B1240" i="27"/>
  <c r="C1240" i="27"/>
  <c r="D1240" i="27"/>
  <c r="E1240" i="27"/>
  <c r="F1240" i="27"/>
  <c r="G1240" i="27"/>
  <c r="B1241" i="27"/>
  <c r="C1241" i="27"/>
  <c r="D1241" i="27"/>
  <c r="E1241" i="27"/>
  <c r="F1241" i="27"/>
  <c r="G1241" i="27"/>
  <c r="B1242" i="27"/>
  <c r="C1242" i="27"/>
  <c r="D1242" i="27"/>
  <c r="E1242" i="27"/>
  <c r="F1242" i="27"/>
  <c r="G1242" i="27"/>
  <c r="B1243" i="27"/>
  <c r="C1243" i="27"/>
  <c r="D1243" i="27"/>
  <c r="E1243" i="27"/>
  <c r="F1243" i="27"/>
  <c r="G1243" i="27"/>
  <c r="B1244" i="27"/>
  <c r="C1244" i="27"/>
  <c r="D1244" i="27"/>
  <c r="E1244" i="27"/>
  <c r="F1244" i="27"/>
  <c r="G1244" i="27"/>
  <c r="B1245" i="27"/>
  <c r="C1245" i="27"/>
  <c r="D1245" i="27"/>
  <c r="E1245" i="27"/>
  <c r="F1245" i="27"/>
  <c r="G1245" i="27"/>
  <c r="B1246" i="27"/>
  <c r="C1246" i="27"/>
  <c r="D1246" i="27"/>
  <c r="E1246" i="27"/>
  <c r="F1246" i="27"/>
  <c r="G1246" i="27"/>
  <c r="B1247" i="27"/>
  <c r="C1247" i="27"/>
  <c r="D1247" i="27"/>
  <c r="E1247" i="27"/>
  <c r="F1247" i="27"/>
  <c r="G1247" i="27"/>
  <c r="B1248" i="27"/>
  <c r="C1248" i="27"/>
  <c r="D1248" i="27"/>
  <c r="E1248" i="27"/>
  <c r="F1248" i="27"/>
  <c r="G1248" i="27"/>
  <c r="B1249" i="27"/>
  <c r="C1249" i="27"/>
  <c r="D1249" i="27"/>
  <c r="E1249" i="27"/>
  <c r="F1249" i="27"/>
  <c r="G1249" i="27"/>
  <c r="B1250" i="27"/>
  <c r="C1250" i="27"/>
  <c r="D1250" i="27"/>
  <c r="E1250" i="27"/>
  <c r="F1250" i="27"/>
  <c r="G1250" i="27"/>
  <c r="B1251" i="27"/>
  <c r="C1251" i="27"/>
  <c r="D1251" i="27"/>
  <c r="E1251" i="27"/>
  <c r="F1251" i="27"/>
  <c r="G1251" i="27"/>
  <c r="B1252" i="27"/>
  <c r="C1252" i="27"/>
  <c r="D1252" i="27"/>
  <c r="E1252" i="27"/>
  <c r="F1252" i="27"/>
  <c r="G1252" i="27"/>
  <c r="B1253" i="27"/>
  <c r="C1253" i="27"/>
  <c r="D1253" i="27"/>
  <c r="E1253" i="27"/>
  <c r="F1253" i="27"/>
  <c r="G1253" i="27"/>
  <c r="B1254" i="27"/>
  <c r="C1254" i="27"/>
  <c r="D1254" i="27"/>
  <c r="E1254" i="27"/>
  <c r="F1254" i="27"/>
  <c r="G1254" i="27"/>
  <c r="B1255" i="27"/>
  <c r="C1255" i="27"/>
  <c r="D1255" i="27"/>
  <c r="E1255" i="27"/>
  <c r="F1255" i="27"/>
  <c r="G1255" i="27"/>
  <c r="B1256" i="27"/>
  <c r="C1256" i="27"/>
  <c r="D1256" i="27"/>
  <c r="E1256" i="27"/>
  <c r="F1256" i="27"/>
  <c r="G1256" i="27"/>
  <c r="B1257" i="27"/>
  <c r="C1257" i="27"/>
  <c r="D1257" i="27"/>
  <c r="E1257" i="27"/>
  <c r="F1257" i="27"/>
  <c r="G1257" i="27"/>
  <c r="B1258" i="27"/>
  <c r="C1258" i="27"/>
  <c r="D1258" i="27"/>
  <c r="E1258" i="27"/>
  <c r="F1258" i="27"/>
  <c r="G1258" i="27"/>
  <c r="B1259" i="27"/>
  <c r="C1259" i="27"/>
  <c r="D1259" i="27"/>
  <c r="E1259" i="27"/>
  <c r="F1259" i="27"/>
  <c r="G1259" i="27"/>
  <c r="B1260" i="27"/>
  <c r="C1260" i="27"/>
  <c r="D1260" i="27"/>
  <c r="E1260" i="27"/>
  <c r="F1260" i="27"/>
  <c r="G1260" i="27"/>
  <c r="B1261" i="27"/>
  <c r="C1261" i="27"/>
  <c r="D1261" i="27"/>
  <c r="E1261" i="27"/>
  <c r="F1261" i="27"/>
  <c r="G1261" i="27"/>
  <c r="B1262" i="27"/>
  <c r="C1262" i="27"/>
  <c r="D1262" i="27"/>
  <c r="E1262" i="27"/>
  <c r="F1262" i="27"/>
  <c r="G1262" i="27"/>
  <c r="B1263" i="27"/>
  <c r="C1263" i="27"/>
  <c r="D1263" i="27"/>
  <c r="E1263" i="27"/>
  <c r="F1263" i="27"/>
  <c r="G1263" i="27"/>
  <c r="B1264" i="27"/>
  <c r="C1264" i="27"/>
  <c r="D1264" i="27"/>
  <c r="E1264" i="27"/>
  <c r="F1264" i="27"/>
  <c r="G1264" i="27"/>
  <c r="B1265" i="27"/>
  <c r="C1265" i="27"/>
  <c r="D1265" i="27"/>
  <c r="E1265" i="27"/>
  <c r="F1265" i="27"/>
  <c r="G1265" i="27"/>
  <c r="B1266" i="27"/>
  <c r="C1266" i="27"/>
  <c r="D1266" i="27"/>
  <c r="E1266" i="27"/>
  <c r="F1266" i="27"/>
  <c r="G1266" i="27"/>
  <c r="B1267" i="27"/>
  <c r="C1267" i="27"/>
  <c r="D1267" i="27"/>
  <c r="E1267" i="27"/>
  <c r="F1267" i="27"/>
  <c r="G1267" i="27"/>
  <c r="B1268" i="27"/>
  <c r="C1268" i="27"/>
  <c r="D1268" i="27"/>
  <c r="E1268" i="27"/>
  <c r="F1268" i="27"/>
  <c r="G1268" i="27"/>
  <c r="B1269" i="27"/>
  <c r="C1269" i="27"/>
  <c r="D1269" i="27"/>
  <c r="E1269" i="27"/>
  <c r="F1269" i="27"/>
  <c r="G1269" i="27"/>
  <c r="B1270" i="27"/>
  <c r="C1270" i="27"/>
  <c r="D1270" i="27"/>
  <c r="E1270" i="27"/>
  <c r="F1270" i="27"/>
  <c r="G1270" i="27"/>
  <c r="B1271" i="27"/>
  <c r="C1271" i="27"/>
  <c r="D1271" i="27"/>
  <c r="E1271" i="27"/>
  <c r="F1271" i="27"/>
  <c r="G1271" i="27"/>
  <c r="B1272" i="27"/>
  <c r="C1272" i="27"/>
  <c r="D1272" i="27"/>
  <c r="E1272" i="27"/>
  <c r="F1272" i="27"/>
  <c r="G1272" i="27"/>
  <c r="B1273" i="27"/>
  <c r="C1273" i="27"/>
  <c r="D1273" i="27"/>
  <c r="E1273" i="27"/>
  <c r="F1273" i="27"/>
  <c r="G1273" i="27"/>
  <c r="B1274" i="27"/>
  <c r="C1274" i="27"/>
  <c r="D1274" i="27"/>
  <c r="E1274" i="27"/>
  <c r="F1274" i="27"/>
  <c r="G1274" i="27"/>
  <c r="B1275" i="27"/>
  <c r="C1275" i="27"/>
  <c r="D1275" i="27"/>
  <c r="E1275" i="27"/>
  <c r="F1275" i="27"/>
  <c r="G1275" i="27"/>
  <c r="B1276" i="27"/>
  <c r="C1276" i="27"/>
  <c r="D1276" i="27"/>
  <c r="E1276" i="27"/>
  <c r="F1276" i="27"/>
  <c r="G1276" i="27"/>
  <c r="B1277" i="27"/>
  <c r="C1277" i="27"/>
  <c r="D1277" i="27"/>
  <c r="E1277" i="27"/>
  <c r="F1277" i="27"/>
  <c r="G1277" i="27"/>
  <c r="B1278" i="27"/>
  <c r="C1278" i="27"/>
  <c r="D1278" i="27"/>
  <c r="E1278" i="27"/>
  <c r="F1278" i="27"/>
  <c r="G1278" i="27"/>
  <c r="B1279" i="27"/>
  <c r="C1279" i="27"/>
  <c r="D1279" i="27"/>
  <c r="E1279" i="27"/>
  <c r="F1279" i="27"/>
  <c r="G1279" i="27"/>
  <c r="B1280" i="27"/>
  <c r="C1280" i="27"/>
  <c r="D1280" i="27"/>
  <c r="E1280" i="27"/>
  <c r="F1280" i="27"/>
  <c r="G1280" i="27"/>
  <c r="B1281" i="27"/>
  <c r="C1281" i="27"/>
  <c r="D1281" i="27"/>
  <c r="E1281" i="27"/>
  <c r="F1281" i="27"/>
  <c r="G1281" i="27"/>
  <c r="B1282" i="27"/>
  <c r="C1282" i="27"/>
  <c r="D1282" i="27"/>
  <c r="E1282" i="27"/>
  <c r="F1282" i="27"/>
  <c r="G1282" i="27"/>
  <c r="B1283" i="27"/>
  <c r="C1283" i="27"/>
  <c r="D1283" i="27"/>
  <c r="E1283" i="27"/>
  <c r="F1283" i="27"/>
  <c r="G1283" i="27"/>
  <c r="B1284" i="27"/>
  <c r="C1284" i="27"/>
  <c r="D1284" i="27"/>
  <c r="E1284" i="27"/>
  <c r="F1284" i="27"/>
  <c r="G1284" i="27"/>
  <c r="B1285" i="27"/>
  <c r="C1285" i="27"/>
  <c r="D1285" i="27"/>
  <c r="E1285" i="27"/>
  <c r="F1285" i="27"/>
  <c r="G1285" i="27"/>
  <c r="B1286" i="27"/>
  <c r="C1286" i="27"/>
  <c r="D1286" i="27"/>
  <c r="E1286" i="27"/>
  <c r="F1286" i="27"/>
  <c r="G1286" i="27"/>
  <c r="B1287" i="27"/>
  <c r="C1287" i="27"/>
  <c r="D1287" i="27"/>
  <c r="E1287" i="27"/>
  <c r="F1287" i="27"/>
  <c r="G1287" i="27"/>
  <c r="B1288" i="27"/>
  <c r="C1288" i="27"/>
  <c r="D1288" i="27"/>
  <c r="E1288" i="27"/>
  <c r="F1288" i="27"/>
  <c r="G1288" i="27"/>
  <c r="B1289" i="27"/>
  <c r="C1289" i="27"/>
  <c r="D1289" i="27"/>
  <c r="E1289" i="27"/>
  <c r="F1289" i="27"/>
  <c r="G1289" i="27"/>
  <c r="B1290" i="27"/>
  <c r="C1290" i="27"/>
  <c r="D1290" i="27"/>
  <c r="E1290" i="27"/>
  <c r="F1290" i="27"/>
  <c r="G1290" i="27"/>
  <c r="B1291" i="27"/>
  <c r="C1291" i="27"/>
  <c r="D1291" i="27"/>
  <c r="E1291" i="27"/>
  <c r="F1291" i="27"/>
  <c r="G1291" i="27"/>
  <c r="B1292" i="27"/>
  <c r="C1292" i="27"/>
  <c r="D1292" i="27"/>
  <c r="E1292" i="27"/>
  <c r="F1292" i="27"/>
  <c r="G1292" i="27"/>
  <c r="B1293" i="27"/>
  <c r="C1293" i="27"/>
  <c r="D1293" i="27"/>
  <c r="E1293" i="27"/>
  <c r="F1293" i="27"/>
  <c r="G1293" i="27"/>
  <c r="B1294" i="27"/>
  <c r="C1294" i="27"/>
  <c r="D1294" i="27"/>
  <c r="E1294" i="27"/>
  <c r="F1294" i="27"/>
  <c r="G1294" i="27"/>
  <c r="B1295" i="27"/>
  <c r="C1295" i="27"/>
  <c r="D1295" i="27"/>
  <c r="E1295" i="27"/>
  <c r="F1295" i="27"/>
  <c r="G1295" i="27"/>
  <c r="B1296" i="27"/>
  <c r="C1296" i="27"/>
  <c r="D1296" i="27"/>
  <c r="E1296" i="27"/>
  <c r="F1296" i="27"/>
  <c r="G1296" i="27"/>
  <c r="B1297" i="27"/>
  <c r="C1297" i="27"/>
  <c r="D1297" i="27"/>
  <c r="E1297" i="27"/>
  <c r="F1297" i="27"/>
  <c r="G1297" i="27"/>
  <c r="B1298" i="27"/>
  <c r="C1298" i="27"/>
  <c r="D1298" i="27"/>
  <c r="E1298" i="27"/>
  <c r="F1298" i="27"/>
  <c r="G1298" i="27"/>
  <c r="B1299" i="27"/>
  <c r="C1299" i="27"/>
  <c r="D1299" i="27"/>
  <c r="E1299" i="27"/>
  <c r="F1299" i="27"/>
  <c r="G1299" i="27"/>
  <c r="B1300" i="27"/>
  <c r="C1300" i="27"/>
  <c r="D1300" i="27"/>
  <c r="E1300" i="27"/>
  <c r="F1300" i="27"/>
  <c r="G1300" i="27"/>
  <c r="B1301" i="27"/>
  <c r="C1301" i="27"/>
  <c r="D1301" i="27"/>
  <c r="E1301" i="27"/>
  <c r="F1301" i="27"/>
  <c r="G1301" i="27"/>
  <c r="B1302" i="27"/>
  <c r="C1302" i="27"/>
  <c r="D1302" i="27"/>
  <c r="E1302" i="27"/>
  <c r="F1302" i="27"/>
  <c r="G1302" i="27"/>
  <c r="B1303" i="27"/>
  <c r="C1303" i="27"/>
  <c r="D1303" i="27"/>
  <c r="E1303" i="27"/>
  <c r="F1303" i="27"/>
  <c r="G1303" i="27"/>
  <c r="B1304" i="27"/>
  <c r="C1304" i="27"/>
  <c r="D1304" i="27"/>
  <c r="E1304" i="27"/>
  <c r="F1304" i="27"/>
  <c r="G1304" i="27"/>
  <c r="B1305" i="27"/>
  <c r="C1305" i="27"/>
  <c r="D1305" i="27"/>
  <c r="E1305" i="27"/>
  <c r="F1305" i="27"/>
  <c r="G1305" i="27"/>
  <c r="B1306" i="27"/>
  <c r="C1306" i="27"/>
  <c r="D1306" i="27"/>
  <c r="E1306" i="27"/>
  <c r="F1306" i="27"/>
  <c r="G1306" i="27"/>
  <c r="B1307" i="27"/>
  <c r="C1307" i="27"/>
  <c r="D1307" i="27"/>
  <c r="E1307" i="27"/>
  <c r="F1307" i="27"/>
  <c r="G1307" i="27"/>
  <c r="B1308" i="27"/>
  <c r="C1308" i="27"/>
  <c r="D1308" i="27"/>
  <c r="E1308" i="27"/>
  <c r="F1308" i="27"/>
  <c r="G1308" i="27"/>
  <c r="B1309" i="27"/>
  <c r="C1309" i="27"/>
  <c r="D1309" i="27"/>
  <c r="E1309" i="27"/>
  <c r="F1309" i="27"/>
  <c r="G1309" i="27"/>
  <c r="B1310" i="27"/>
  <c r="C1310" i="27"/>
  <c r="D1310" i="27"/>
  <c r="E1310" i="27"/>
  <c r="F1310" i="27"/>
  <c r="G1310" i="27"/>
  <c r="B1311" i="27"/>
  <c r="C1311" i="27"/>
  <c r="D1311" i="27"/>
  <c r="E1311" i="27"/>
  <c r="F1311" i="27"/>
  <c r="G1311" i="27"/>
  <c r="B1312" i="27"/>
  <c r="C1312" i="27"/>
  <c r="D1312" i="27"/>
  <c r="E1312" i="27"/>
  <c r="F1312" i="27"/>
  <c r="G1312" i="27"/>
  <c r="B1313" i="27"/>
  <c r="C1313" i="27"/>
  <c r="D1313" i="27"/>
  <c r="E1313" i="27"/>
  <c r="F1313" i="27"/>
  <c r="G1313" i="27"/>
  <c r="B1314" i="27"/>
  <c r="C1314" i="27"/>
  <c r="D1314" i="27"/>
  <c r="E1314" i="27"/>
  <c r="F1314" i="27"/>
  <c r="G1314" i="27"/>
  <c r="B1315" i="27"/>
  <c r="C1315" i="27"/>
  <c r="D1315" i="27"/>
  <c r="E1315" i="27"/>
  <c r="F1315" i="27"/>
  <c r="G1315" i="27"/>
  <c r="B1316" i="27"/>
  <c r="C1316" i="27"/>
  <c r="D1316" i="27"/>
  <c r="E1316" i="27"/>
  <c r="F1316" i="27"/>
  <c r="G1316" i="27"/>
  <c r="B1317" i="27"/>
  <c r="C1317" i="27"/>
  <c r="D1317" i="27"/>
  <c r="E1317" i="27"/>
  <c r="F1317" i="27"/>
  <c r="G1317" i="27"/>
  <c r="B1318" i="27"/>
  <c r="C1318" i="27"/>
  <c r="D1318" i="27"/>
  <c r="E1318" i="27"/>
  <c r="F1318" i="27"/>
  <c r="G1318" i="27"/>
  <c r="B1319" i="27"/>
  <c r="C1319" i="27"/>
  <c r="D1319" i="27"/>
  <c r="E1319" i="27"/>
  <c r="F1319" i="27"/>
  <c r="G1319" i="27"/>
  <c r="B1320" i="27"/>
  <c r="C1320" i="27"/>
  <c r="D1320" i="27"/>
  <c r="E1320" i="27"/>
  <c r="F1320" i="27"/>
  <c r="G1320" i="27"/>
  <c r="B1321" i="27"/>
  <c r="C1321" i="27"/>
  <c r="D1321" i="27"/>
  <c r="E1321" i="27"/>
  <c r="F1321" i="27"/>
  <c r="G1321" i="27"/>
  <c r="B1322" i="27"/>
  <c r="C1322" i="27"/>
  <c r="D1322" i="27"/>
  <c r="E1322" i="27"/>
  <c r="F1322" i="27"/>
  <c r="G1322" i="27"/>
  <c r="B1323" i="27"/>
  <c r="C1323" i="27"/>
  <c r="D1323" i="27"/>
  <c r="E1323" i="27"/>
  <c r="F1323" i="27"/>
  <c r="G1323" i="27"/>
  <c r="B1324" i="27"/>
  <c r="C1324" i="27"/>
  <c r="D1324" i="27"/>
  <c r="E1324" i="27"/>
  <c r="F1324" i="27"/>
  <c r="G1324" i="27"/>
  <c r="B1325" i="27"/>
  <c r="C1325" i="27"/>
  <c r="D1325" i="27"/>
  <c r="E1325" i="27"/>
  <c r="F1325" i="27"/>
  <c r="G1325" i="27"/>
  <c r="B1326" i="27"/>
  <c r="C1326" i="27"/>
  <c r="D1326" i="27"/>
  <c r="E1326" i="27"/>
  <c r="F1326" i="27"/>
  <c r="G1326" i="27"/>
  <c r="B1327" i="27"/>
  <c r="C1327" i="27"/>
  <c r="D1327" i="27"/>
  <c r="E1327" i="27"/>
  <c r="F1327" i="27"/>
  <c r="G1327" i="27"/>
  <c r="B1328" i="27"/>
  <c r="C1328" i="27"/>
  <c r="D1328" i="27"/>
  <c r="E1328" i="27"/>
  <c r="F1328" i="27"/>
  <c r="G1328" i="27"/>
  <c r="B1329" i="27"/>
  <c r="C1329" i="27"/>
  <c r="D1329" i="27"/>
  <c r="E1329" i="27"/>
  <c r="F1329" i="27"/>
  <c r="G1329" i="27"/>
  <c r="B1330" i="27"/>
  <c r="C1330" i="27"/>
  <c r="D1330" i="27"/>
  <c r="E1330" i="27"/>
  <c r="F1330" i="27"/>
  <c r="G1330" i="27"/>
  <c r="B1331" i="27"/>
  <c r="C1331" i="27"/>
  <c r="D1331" i="27"/>
  <c r="E1331" i="27"/>
  <c r="F1331" i="27"/>
  <c r="G1331" i="27"/>
  <c r="B1332" i="27"/>
  <c r="C1332" i="27"/>
  <c r="D1332" i="27"/>
  <c r="E1332" i="27"/>
  <c r="F1332" i="27"/>
  <c r="G1332" i="27"/>
  <c r="B1333" i="27"/>
  <c r="C1333" i="27"/>
  <c r="D1333" i="27"/>
  <c r="E1333" i="27"/>
  <c r="F1333" i="27"/>
  <c r="G1333" i="27"/>
  <c r="B1334" i="27"/>
  <c r="C1334" i="27"/>
  <c r="D1334" i="27"/>
  <c r="E1334" i="27"/>
  <c r="F1334" i="27"/>
  <c r="G1334" i="27"/>
  <c r="B1335" i="27"/>
  <c r="C1335" i="27"/>
  <c r="D1335" i="27"/>
  <c r="E1335" i="27"/>
  <c r="F1335" i="27"/>
  <c r="G1335" i="27"/>
  <c r="B1336" i="27"/>
  <c r="C1336" i="27"/>
  <c r="D1336" i="27"/>
  <c r="E1336" i="27"/>
  <c r="F1336" i="27"/>
  <c r="G1336" i="27"/>
  <c r="B1337" i="27"/>
  <c r="C1337" i="27"/>
  <c r="D1337" i="27"/>
  <c r="E1337" i="27"/>
  <c r="F1337" i="27"/>
  <c r="G1337" i="27"/>
  <c r="B1338" i="27"/>
  <c r="C1338" i="27"/>
  <c r="D1338" i="27"/>
  <c r="E1338" i="27"/>
  <c r="F1338" i="27"/>
  <c r="G1338" i="27"/>
  <c r="B1339" i="27"/>
  <c r="C1339" i="27"/>
  <c r="D1339" i="27"/>
  <c r="E1339" i="27"/>
  <c r="F1339" i="27"/>
  <c r="G1339" i="27"/>
  <c r="B1340" i="27"/>
  <c r="C1340" i="27"/>
  <c r="D1340" i="27"/>
  <c r="E1340" i="27"/>
  <c r="F1340" i="27"/>
  <c r="G1340" i="27"/>
  <c r="B1341" i="27"/>
  <c r="C1341" i="27"/>
  <c r="D1341" i="27"/>
  <c r="E1341" i="27"/>
  <c r="F1341" i="27"/>
  <c r="G1341" i="27"/>
  <c r="B1342" i="27"/>
  <c r="C1342" i="27"/>
  <c r="D1342" i="27"/>
  <c r="E1342" i="27"/>
  <c r="F1342" i="27"/>
  <c r="G1342" i="27"/>
  <c r="B1343" i="27"/>
  <c r="C1343" i="27"/>
  <c r="D1343" i="27"/>
  <c r="E1343" i="27"/>
  <c r="F1343" i="27"/>
  <c r="G1343" i="27"/>
  <c r="B1344" i="27"/>
  <c r="C1344" i="27"/>
  <c r="D1344" i="27"/>
  <c r="E1344" i="27"/>
  <c r="F1344" i="27"/>
  <c r="G1344" i="27"/>
  <c r="B1345" i="27"/>
  <c r="C1345" i="27"/>
  <c r="D1345" i="27"/>
  <c r="E1345" i="27"/>
  <c r="F1345" i="27"/>
  <c r="G1345" i="27"/>
  <c r="B1346" i="27"/>
  <c r="C1346" i="27"/>
  <c r="D1346" i="27"/>
  <c r="E1346" i="27"/>
  <c r="F1346" i="27"/>
  <c r="G1346" i="27"/>
  <c r="B1347" i="27"/>
  <c r="C1347" i="27"/>
  <c r="D1347" i="27"/>
  <c r="E1347" i="27"/>
  <c r="F1347" i="27"/>
  <c r="G1347" i="27"/>
  <c r="B1348" i="27"/>
  <c r="C1348" i="27"/>
  <c r="D1348" i="27"/>
  <c r="E1348" i="27"/>
  <c r="F1348" i="27"/>
  <c r="G1348" i="27"/>
  <c r="B1349" i="27"/>
  <c r="C1349" i="27"/>
  <c r="D1349" i="27"/>
  <c r="E1349" i="27"/>
  <c r="F1349" i="27"/>
  <c r="G1349" i="27"/>
  <c r="B1350" i="27"/>
  <c r="C1350" i="27"/>
  <c r="D1350" i="27"/>
  <c r="E1350" i="27"/>
  <c r="F1350" i="27"/>
  <c r="G1350" i="27"/>
  <c r="B1351" i="27"/>
  <c r="C1351" i="27"/>
  <c r="D1351" i="27"/>
  <c r="E1351" i="27"/>
  <c r="F1351" i="27"/>
  <c r="G1351" i="27"/>
  <c r="B1352" i="27"/>
  <c r="C1352" i="27"/>
  <c r="D1352" i="27"/>
  <c r="E1352" i="27"/>
  <c r="F1352" i="27"/>
  <c r="G1352" i="27"/>
  <c r="B1353" i="27"/>
  <c r="C1353" i="27"/>
  <c r="D1353" i="27"/>
  <c r="E1353" i="27"/>
  <c r="F1353" i="27"/>
  <c r="G1353" i="27"/>
  <c r="B1354" i="27"/>
  <c r="C1354" i="27"/>
  <c r="D1354" i="27"/>
  <c r="E1354" i="27"/>
  <c r="F1354" i="27"/>
  <c r="G1354" i="27"/>
  <c r="B1355" i="27"/>
  <c r="C1355" i="27"/>
  <c r="D1355" i="27"/>
  <c r="E1355" i="27"/>
  <c r="F1355" i="27"/>
  <c r="G1355" i="27"/>
  <c r="B1356" i="27"/>
  <c r="C1356" i="27"/>
  <c r="D1356" i="27"/>
  <c r="E1356" i="27"/>
  <c r="F1356" i="27"/>
  <c r="G1356" i="27"/>
  <c r="B1357" i="27"/>
  <c r="C1357" i="27"/>
  <c r="D1357" i="27"/>
  <c r="E1357" i="27"/>
  <c r="F1357" i="27"/>
  <c r="G1357" i="27"/>
  <c r="B1358" i="27"/>
  <c r="C1358" i="27"/>
  <c r="D1358" i="27"/>
  <c r="E1358" i="27"/>
  <c r="F1358" i="27"/>
  <c r="G1358" i="27"/>
  <c r="B1359" i="27"/>
  <c r="C1359" i="27"/>
  <c r="D1359" i="27"/>
  <c r="E1359" i="27"/>
  <c r="F1359" i="27"/>
  <c r="G1359" i="27"/>
  <c r="B1360" i="27"/>
  <c r="C1360" i="27"/>
  <c r="D1360" i="27"/>
  <c r="E1360" i="27"/>
  <c r="F1360" i="27"/>
  <c r="G1360" i="27"/>
  <c r="B1361" i="27"/>
  <c r="C1361" i="27"/>
  <c r="D1361" i="27"/>
  <c r="E1361" i="27"/>
  <c r="F1361" i="27"/>
  <c r="G1361" i="27"/>
  <c r="B1362" i="27"/>
  <c r="C1362" i="27"/>
  <c r="D1362" i="27"/>
  <c r="E1362" i="27"/>
  <c r="F1362" i="27"/>
  <c r="G1362" i="27"/>
  <c r="B1363" i="27"/>
  <c r="C1363" i="27"/>
  <c r="D1363" i="27"/>
  <c r="E1363" i="27"/>
  <c r="F1363" i="27"/>
  <c r="G1363" i="27"/>
  <c r="B1364" i="27"/>
  <c r="C1364" i="27"/>
  <c r="D1364" i="27"/>
  <c r="E1364" i="27"/>
  <c r="F1364" i="27"/>
  <c r="G1364" i="27"/>
  <c r="B1365" i="27"/>
  <c r="C1365" i="27"/>
  <c r="D1365" i="27"/>
  <c r="E1365" i="27"/>
  <c r="F1365" i="27"/>
  <c r="G1365" i="27"/>
  <c r="B1366" i="27"/>
  <c r="C1366" i="27"/>
  <c r="D1366" i="27"/>
  <c r="E1366" i="27"/>
  <c r="F1366" i="27"/>
  <c r="G1366" i="27"/>
  <c r="B1367" i="27"/>
  <c r="C1367" i="27"/>
  <c r="D1367" i="27"/>
  <c r="E1367" i="27"/>
  <c r="F1367" i="27"/>
  <c r="G1367" i="27"/>
  <c r="B1368" i="27"/>
  <c r="C1368" i="27"/>
  <c r="D1368" i="27"/>
  <c r="E1368" i="27"/>
  <c r="F1368" i="27"/>
  <c r="G1368" i="27"/>
  <c r="B1369" i="27"/>
  <c r="C1369" i="27"/>
  <c r="D1369" i="27"/>
  <c r="E1369" i="27"/>
  <c r="F1369" i="27"/>
  <c r="G1369" i="27"/>
  <c r="B1370" i="27"/>
  <c r="C1370" i="27"/>
  <c r="D1370" i="27"/>
  <c r="E1370" i="27"/>
  <c r="F1370" i="27"/>
  <c r="G1370" i="27"/>
  <c r="B1371" i="27"/>
  <c r="C1371" i="27"/>
  <c r="D1371" i="27"/>
  <c r="E1371" i="27"/>
  <c r="F1371" i="27"/>
  <c r="G1371" i="27"/>
  <c r="B1372" i="27"/>
  <c r="C1372" i="27"/>
  <c r="D1372" i="27"/>
  <c r="E1372" i="27"/>
  <c r="F1372" i="27"/>
  <c r="G1372" i="27"/>
  <c r="B1373" i="27"/>
  <c r="C1373" i="27"/>
  <c r="D1373" i="27"/>
  <c r="E1373" i="27"/>
  <c r="F1373" i="27"/>
  <c r="G1373" i="27"/>
  <c r="B1374" i="27"/>
  <c r="C1374" i="27"/>
  <c r="D1374" i="27"/>
  <c r="E1374" i="27"/>
  <c r="F1374" i="27"/>
  <c r="G1374" i="27"/>
  <c r="B1375" i="27"/>
  <c r="C1375" i="27"/>
  <c r="D1375" i="27"/>
  <c r="E1375" i="27"/>
  <c r="F1375" i="27"/>
  <c r="G1375" i="27"/>
  <c r="B1376" i="27"/>
  <c r="C1376" i="27"/>
  <c r="D1376" i="27"/>
  <c r="E1376" i="27"/>
  <c r="F1376" i="27"/>
  <c r="G1376" i="27"/>
  <c r="B1377" i="27"/>
  <c r="C1377" i="27"/>
  <c r="D1377" i="27"/>
  <c r="E1377" i="27"/>
  <c r="F1377" i="27"/>
  <c r="G1377" i="27"/>
  <c r="B1378" i="27"/>
  <c r="C1378" i="27"/>
  <c r="D1378" i="27"/>
  <c r="E1378" i="27"/>
  <c r="F1378" i="27"/>
  <c r="G1378" i="27"/>
  <c r="B1379" i="27"/>
  <c r="C1379" i="27"/>
  <c r="D1379" i="27"/>
  <c r="E1379" i="27"/>
  <c r="F1379" i="27"/>
  <c r="G1379" i="27"/>
  <c r="B1380" i="27"/>
  <c r="C1380" i="27"/>
  <c r="D1380" i="27"/>
  <c r="E1380" i="27"/>
  <c r="F1380" i="27"/>
  <c r="G1380" i="27"/>
  <c r="B1381" i="27"/>
  <c r="C1381" i="27"/>
  <c r="D1381" i="27"/>
  <c r="E1381" i="27"/>
  <c r="F1381" i="27"/>
  <c r="G1381" i="27"/>
  <c r="B1382" i="27"/>
  <c r="C1382" i="27"/>
  <c r="D1382" i="27"/>
  <c r="E1382" i="27"/>
  <c r="F1382" i="27"/>
  <c r="G1382" i="27"/>
  <c r="B1383" i="27"/>
  <c r="C1383" i="27"/>
  <c r="D1383" i="27"/>
  <c r="E1383" i="27"/>
  <c r="F1383" i="27"/>
  <c r="G1383" i="27"/>
  <c r="B1384" i="27"/>
  <c r="C1384" i="27"/>
  <c r="D1384" i="27"/>
  <c r="E1384" i="27"/>
  <c r="F1384" i="27"/>
  <c r="G1384" i="27"/>
  <c r="B1385" i="27"/>
  <c r="C1385" i="27"/>
  <c r="D1385" i="27"/>
  <c r="E1385" i="27"/>
  <c r="F1385" i="27"/>
  <c r="G1385" i="27"/>
  <c r="B1386" i="27"/>
  <c r="C1386" i="27"/>
  <c r="D1386" i="27"/>
  <c r="E1386" i="27"/>
  <c r="F1386" i="27"/>
  <c r="G1386" i="27"/>
  <c r="B1387" i="27"/>
  <c r="C1387" i="27"/>
  <c r="D1387" i="27"/>
  <c r="E1387" i="27"/>
  <c r="F1387" i="27"/>
  <c r="G1387" i="27"/>
  <c r="B1388" i="27"/>
  <c r="C1388" i="27"/>
  <c r="D1388" i="27"/>
  <c r="E1388" i="27"/>
  <c r="F1388" i="27"/>
  <c r="G1388" i="27"/>
  <c r="B1389" i="27"/>
  <c r="C1389" i="27"/>
  <c r="D1389" i="27"/>
  <c r="E1389" i="27"/>
  <c r="F1389" i="27"/>
  <c r="G1389" i="27"/>
  <c r="B1390" i="27"/>
  <c r="C1390" i="27"/>
  <c r="D1390" i="27"/>
  <c r="E1390" i="27"/>
  <c r="F1390" i="27"/>
  <c r="G1390" i="27"/>
  <c r="B1391" i="27"/>
  <c r="C1391" i="27"/>
  <c r="D1391" i="27"/>
  <c r="E1391" i="27"/>
  <c r="F1391" i="27"/>
  <c r="G1391" i="27"/>
  <c r="B1392" i="27"/>
  <c r="C1392" i="27"/>
  <c r="D1392" i="27"/>
  <c r="E1392" i="27"/>
  <c r="F1392" i="27"/>
  <c r="G1392" i="27"/>
  <c r="B1393" i="27"/>
  <c r="C1393" i="27"/>
  <c r="D1393" i="27"/>
  <c r="E1393" i="27"/>
  <c r="F1393" i="27"/>
  <c r="G1393" i="27"/>
  <c r="B1394" i="27"/>
  <c r="C1394" i="27"/>
  <c r="D1394" i="27"/>
  <c r="E1394" i="27"/>
  <c r="F1394" i="27"/>
  <c r="G1394" i="27"/>
  <c r="B1395" i="27"/>
  <c r="C1395" i="27"/>
  <c r="D1395" i="27"/>
  <c r="E1395" i="27"/>
  <c r="F1395" i="27"/>
  <c r="G1395" i="27"/>
  <c r="B1396" i="27"/>
  <c r="C1396" i="27"/>
  <c r="D1396" i="27"/>
  <c r="E1396" i="27"/>
  <c r="F1396" i="27"/>
  <c r="G1396" i="27"/>
  <c r="B1397" i="27"/>
  <c r="C1397" i="27"/>
  <c r="D1397" i="27"/>
  <c r="E1397" i="27"/>
  <c r="F1397" i="27"/>
  <c r="G1397" i="27"/>
  <c r="B1398" i="27"/>
  <c r="C1398" i="27"/>
  <c r="D1398" i="27"/>
  <c r="E1398" i="27"/>
  <c r="F1398" i="27"/>
  <c r="G1398" i="27"/>
  <c r="B1399" i="27"/>
  <c r="C1399" i="27"/>
  <c r="D1399" i="27"/>
  <c r="E1399" i="27"/>
  <c r="F1399" i="27"/>
  <c r="G1399" i="27"/>
  <c r="B1400" i="27"/>
  <c r="C1400" i="27"/>
  <c r="D1400" i="27"/>
  <c r="E1400" i="27"/>
  <c r="F1400" i="27"/>
  <c r="G1400" i="27"/>
  <c r="B1401" i="27"/>
  <c r="C1401" i="27"/>
  <c r="D1401" i="27"/>
  <c r="E1401" i="27"/>
  <c r="F1401" i="27"/>
  <c r="G1401" i="27"/>
  <c r="B1402" i="27"/>
  <c r="C1402" i="27"/>
  <c r="D1402" i="27"/>
  <c r="E1402" i="27"/>
  <c r="F1402" i="27"/>
  <c r="G1402" i="27"/>
  <c r="B1403" i="27"/>
  <c r="C1403" i="27"/>
  <c r="D1403" i="27"/>
  <c r="E1403" i="27"/>
  <c r="F1403" i="27"/>
  <c r="G1403" i="27"/>
  <c r="B1404" i="27"/>
  <c r="C1404" i="27"/>
  <c r="D1404" i="27"/>
  <c r="E1404" i="27"/>
  <c r="F1404" i="27"/>
  <c r="G1404" i="27"/>
  <c r="B1405" i="27"/>
  <c r="C1405" i="27"/>
  <c r="D1405" i="27"/>
  <c r="E1405" i="27"/>
  <c r="F1405" i="27"/>
  <c r="G1405" i="27"/>
  <c r="B1406" i="27"/>
  <c r="C1406" i="27"/>
  <c r="D1406" i="27"/>
  <c r="E1406" i="27"/>
  <c r="F1406" i="27"/>
  <c r="G1406" i="27"/>
  <c r="B1407" i="27"/>
  <c r="C1407" i="27"/>
  <c r="D1407" i="27"/>
  <c r="E1407" i="27"/>
  <c r="F1407" i="27"/>
  <c r="G1407" i="27"/>
  <c r="B1408" i="27"/>
  <c r="C1408" i="27"/>
  <c r="D1408" i="27"/>
  <c r="E1408" i="27"/>
  <c r="F1408" i="27"/>
  <c r="G1408" i="27"/>
  <c r="B1409" i="27"/>
  <c r="C1409" i="27"/>
  <c r="D1409" i="27"/>
  <c r="E1409" i="27"/>
  <c r="F1409" i="27"/>
  <c r="G1409" i="27"/>
  <c r="B1410" i="27"/>
  <c r="C1410" i="27"/>
  <c r="D1410" i="27"/>
  <c r="E1410" i="27"/>
  <c r="F1410" i="27"/>
  <c r="G1410" i="27"/>
  <c r="B1411" i="27"/>
  <c r="C1411" i="27"/>
  <c r="D1411" i="27"/>
  <c r="E1411" i="27"/>
  <c r="F1411" i="27"/>
  <c r="G1411" i="27"/>
  <c r="B1412" i="27"/>
  <c r="C1412" i="27"/>
  <c r="D1412" i="27"/>
  <c r="E1412" i="27"/>
  <c r="F1412" i="27"/>
  <c r="G1412" i="27"/>
  <c r="B1413" i="27"/>
  <c r="C1413" i="27"/>
  <c r="D1413" i="27"/>
  <c r="E1413" i="27"/>
  <c r="F1413" i="27"/>
  <c r="G1413" i="27"/>
  <c r="B1414" i="27"/>
  <c r="C1414" i="27"/>
  <c r="D1414" i="27"/>
  <c r="E1414" i="27"/>
  <c r="F1414" i="27"/>
  <c r="G1414" i="27"/>
  <c r="B1415" i="27"/>
  <c r="C1415" i="27"/>
  <c r="D1415" i="27"/>
  <c r="E1415" i="27"/>
  <c r="F1415" i="27"/>
  <c r="G1415" i="27"/>
  <c r="B1416" i="27"/>
  <c r="C1416" i="27"/>
  <c r="D1416" i="27"/>
  <c r="E1416" i="27"/>
  <c r="F1416" i="27"/>
  <c r="G1416" i="27"/>
  <c r="B1417" i="27"/>
  <c r="C1417" i="27"/>
  <c r="D1417" i="27"/>
  <c r="E1417" i="27"/>
  <c r="F1417" i="27"/>
  <c r="G1417" i="27"/>
  <c r="B1418" i="27"/>
  <c r="C1418" i="27"/>
  <c r="D1418" i="27"/>
  <c r="E1418" i="27"/>
  <c r="F1418" i="27"/>
  <c r="G1418" i="27"/>
  <c r="B1419" i="27"/>
  <c r="C1419" i="27"/>
  <c r="D1419" i="27"/>
  <c r="E1419" i="27"/>
  <c r="F1419" i="27"/>
  <c r="G1419" i="27"/>
  <c r="B1420" i="27"/>
  <c r="C1420" i="27"/>
  <c r="D1420" i="27"/>
  <c r="E1420" i="27"/>
  <c r="F1420" i="27"/>
  <c r="G1420" i="27"/>
  <c r="B1421" i="27"/>
  <c r="C1421" i="27"/>
  <c r="D1421" i="27"/>
  <c r="E1421" i="27"/>
  <c r="F1421" i="27"/>
  <c r="G1421" i="27"/>
  <c r="B1422" i="27"/>
  <c r="C1422" i="27"/>
  <c r="D1422" i="27"/>
  <c r="E1422" i="27"/>
  <c r="F1422" i="27"/>
  <c r="G1422" i="27"/>
  <c r="B1423" i="27"/>
  <c r="C1423" i="27"/>
  <c r="D1423" i="27"/>
  <c r="E1423" i="27"/>
  <c r="F1423" i="27"/>
  <c r="G1423" i="27"/>
  <c r="B1424" i="27"/>
  <c r="C1424" i="27"/>
  <c r="D1424" i="27"/>
  <c r="E1424" i="27"/>
  <c r="F1424" i="27"/>
  <c r="G1424" i="27"/>
  <c r="B1425" i="27"/>
  <c r="C1425" i="27"/>
  <c r="D1425" i="27"/>
  <c r="E1425" i="27"/>
  <c r="F1425" i="27"/>
  <c r="G1425" i="27"/>
  <c r="B1426" i="27"/>
  <c r="C1426" i="27"/>
  <c r="D1426" i="27"/>
  <c r="E1426" i="27"/>
  <c r="F1426" i="27"/>
  <c r="G1426" i="27"/>
  <c r="B1427" i="27"/>
  <c r="C1427" i="27"/>
  <c r="D1427" i="27"/>
  <c r="E1427" i="27"/>
  <c r="F1427" i="27"/>
  <c r="G1427" i="27"/>
  <c r="B1428" i="27"/>
  <c r="C1428" i="27"/>
  <c r="D1428" i="27"/>
  <c r="E1428" i="27"/>
  <c r="F1428" i="27"/>
  <c r="G1428" i="27"/>
  <c r="B1429" i="27"/>
  <c r="C1429" i="27"/>
  <c r="D1429" i="27"/>
  <c r="E1429" i="27"/>
  <c r="F1429" i="27"/>
  <c r="G1429" i="27"/>
  <c r="B1430" i="27"/>
  <c r="C1430" i="27"/>
  <c r="D1430" i="27"/>
  <c r="E1430" i="27"/>
  <c r="F1430" i="27"/>
  <c r="G1430" i="27"/>
  <c r="B1431" i="27"/>
  <c r="C1431" i="27"/>
  <c r="D1431" i="27"/>
  <c r="E1431" i="27"/>
  <c r="F1431" i="27"/>
  <c r="G1431" i="27"/>
  <c r="B1432" i="27"/>
  <c r="C1432" i="27"/>
  <c r="D1432" i="27"/>
  <c r="E1432" i="27"/>
  <c r="F1432" i="27"/>
  <c r="G1432" i="27"/>
  <c r="B1433" i="27"/>
  <c r="C1433" i="27"/>
  <c r="D1433" i="27"/>
  <c r="E1433" i="27"/>
  <c r="F1433" i="27"/>
  <c r="G1433" i="27"/>
  <c r="B1434" i="27"/>
  <c r="C1434" i="27"/>
  <c r="D1434" i="27"/>
  <c r="E1434" i="27"/>
  <c r="F1434" i="27"/>
  <c r="G1434" i="27"/>
  <c r="B1435" i="27"/>
  <c r="C1435" i="27"/>
  <c r="D1435" i="27"/>
  <c r="E1435" i="27"/>
  <c r="F1435" i="27"/>
  <c r="G1435" i="27"/>
  <c r="B1436" i="27"/>
  <c r="C1436" i="27"/>
  <c r="D1436" i="27"/>
  <c r="E1436" i="27"/>
  <c r="F1436" i="27"/>
  <c r="G1436" i="27"/>
  <c r="B1437" i="27"/>
  <c r="C1437" i="27"/>
  <c r="D1437" i="27"/>
  <c r="E1437" i="27"/>
  <c r="F1437" i="27"/>
  <c r="G1437" i="27"/>
  <c r="B1438" i="27"/>
  <c r="C1438" i="27"/>
  <c r="D1438" i="27"/>
  <c r="E1438" i="27"/>
  <c r="F1438" i="27"/>
  <c r="G1438" i="27"/>
  <c r="B1439" i="27"/>
  <c r="C1439" i="27"/>
  <c r="D1439" i="27"/>
  <c r="E1439" i="27"/>
  <c r="F1439" i="27"/>
  <c r="G1439" i="27"/>
  <c r="B1440" i="27"/>
  <c r="C1440" i="27"/>
  <c r="D1440" i="27"/>
  <c r="E1440" i="27"/>
  <c r="F1440" i="27"/>
  <c r="G1440" i="27"/>
  <c r="B1441" i="27"/>
  <c r="C1441" i="27"/>
  <c r="D1441" i="27"/>
  <c r="E1441" i="27"/>
  <c r="F1441" i="27"/>
  <c r="G1441" i="27"/>
  <c r="B1442" i="27"/>
  <c r="C1442" i="27"/>
  <c r="D1442" i="27"/>
  <c r="E1442" i="27"/>
  <c r="F1442" i="27"/>
  <c r="G1442" i="27"/>
  <c r="B1443" i="27"/>
  <c r="C1443" i="27"/>
  <c r="D1443" i="27"/>
  <c r="E1443" i="27"/>
  <c r="F1443" i="27"/>
  <c r="G1443" i="27"/>
  <c r="B1444" i="27"/>
  <c r="C1444" i="27"/>
  <c r="D1444" i="27"/>
  <c r="E1444" i="27"/>
  <c r="F1444" i="27"/>
  <c r="G1444" i="27"/>
  <c r="B1445" i="27"/>
  <c r="C1445" i="27"/>
  <c r="D1445" i="27"/>
  <c r="E1445" i="27"/>
  <c r="F1445" i="27"/>
  <c r="G1445" i="27"/>
  <c r="B1446" i="27"/>
  <c r="C1446" i="27"/>
  <c r="D1446" i="27"/>
  <c r="E1446" i="27"/>
  <c r="F1446" i="27"/>
  <c r="G1446" i="27"/>
  <c r="B1447" i="27"/>
  <c r="C1447" i="27"/>
  <c r="D1447" i="27"/>
  <c r="E1447" i="27"/>
  <c r="F1447" i="27"/>
  <c r="G1447" i="27"/>
  <c r="B1448" i="27"/>
  <c r="C1448" i="27"/>
  <c r="D1448" i="27"/>
  <c r="E1448" i="27"/>
  <c r="F1448" i="27"/>
  <c r="G1448" i="27"/>
  <c r="B1449" i="27"/>
  <c r="C1449" i="27"/>
  <c r="D1449" i="27"/>
  <c r="E1449" i="27"/>
  <c r="F1449" i="27"/>
  <c r="G1449" i="27"/>
  <c r="B1450" i="27"/>
  <c r="C1450" i="27"/>
  <c r="D1450" i="27"/>
  <c r="E1450" i="27"/>
  <c r="F1450" i="27"/>
  <c r="G1450" i="27"/>
  <c r="B1451" i="27"/>
  <c r="C1451" i="27"/>
  <c r="D1451" i="27"/>
  <c r="E1451" i="27"/>
  <c r="F1451" i="27"/>
  <c r="G1451" i="27"/>
  <c r="B1452" i="27"/>
  <c r="C1452" i="27"/>
  <c r="D1452" i="27"/>
  <c r="E1452" i="27"/>
  <c r="F1452" i="27"/>
  <c r="G1452" i="27"/>
  <c r="B1453" i="27"/>
  <c r="C1453" i="27"/>
  <c r="D1453" i="27"/>
  <c r="E1453" i="27"/>
  <c r="F1453" i="27"/>
  <c r="G1453" i="27"/>
  <c r="B1454" i="27"/>
  <c r="C1454" i="27"/>
  <c r="D1454" i="27"/>
  <c r="E1454" i="27"/>
  <c r="F1454" i="27"/>
  <c r="G1454" i="27"/>
  <c r="B1455" i="27"/>
  <c r="C1455" i="27"/>
  <c r="D1455" i="27"/>
  <c r="E1455" i="27"/>
  <c r="F1455" i="27"/>
  <c r="G1455" i="27"/>
  <c r="B1456" i="27"/>
  <c r="C1456" i="27"/>
  <c r="D1456" i="27"/>
  <c r="E1456" i="27"/>
  <c r="F1456" i="27"/>
  <c r="G1456" i="27"/>
  <c r="B1457" i="27"/>
  <c r="C1457" i="27"/>
  <c r="D1457" i="27"/>
  <c r="E1457" i="27"/>
  <c r="F1457" i="27"/>
  <c r="G1457" i="27"/>
  <c r="B1458" i="27"/>
  <c r="C1458" i="27"/>
  <c r="D1458" i="27"/>
  <c r="E1458" i="27"/>
  <c r="F1458" i="27"/>
  <c r="G1458" i="27"/>
  <c r="B1459" i="27"/>
  <c r="C1459" i="27"/>
  <c r="D1459" i="27"/>
  <c r="E1459" i="27"/>
  <c r="F1459" i="27"/>
  <c r="G1459" i="27"/>
  <c r="B1460" i="27"/>
  <c r="C1460" i="27"/>
  <c r="D1460" i="27"/>
  <c r="E1460" i="27"/>
  <c r="F1460" i="27"/>
  <c r="G1460" i="27"/>
  <c r="B1461" i="27"/>
  <c r="C1461" i="27"/>
  <c r="D1461" i="27"/>
  <c r="E1461" i="27"/>
  <c r="F1461" i="27"/>
  <c r="G1461" i="27"/>
  <c r="B1462" i="27"/>
  <c r="C1462" i="27"/>
  <c r="D1462" i="27"/>
  <c r="E1462" i="27"/>
  <c r="F1462" i="27"/>
  <c r="G1462" i="27"/>
  <c r="B1463" i="27"/>
  <c r="C1463" i="27"/>
  <c r="D1463" i="27"/>
  <c r="E1463" i="27"/>
  <c r="F1463" i="27"/>
  <c r="G1463" i="27"/>
  <c r="B1464" i="27"/>
  <c r="C1464" i="27"/>
  <c r="D1464" i="27"/>
  <c r="E1464" i="27"/>
  <c r="F1464" i="27"/>
  <c r="G1464" i="27"/>
  <c r="B1465" i="27"/>
  <c r="C1465" i="27"/>
  <c r="D1465" i="27"/>
  <c r="E1465" i="27"/>
  <c r="F1465" i="27"/>
  <c r="G1465" i="27"/>
  <c r="B1466" i="27"/>
  <c r="C1466" i="27"/>
  <c r="D1466" i="27"/>
  <c r="E1466" i="27"/>
  <c r="F1466" i="27"/>
  <c r="G1466" i="27"/>
  <c r="B1467" i="27"/>
  <c r="C1467" i="27"/>
  <c r="D1467" i="27"/>
  <c r="E1467" i="27"/>
  <c r="F1467" i="27"/>
  <c r="G1467" i="27"/>
  <c r="B1468" i="27"/>
  <c r="C1468" i="27"/>
  <c r="D1468" i="27"/>
  <c r="E1468" i="27"/>
  <c r="F1468" i="27"/>
  <c r="G1468" i="27"/>
  <c r="B1469" i="27"/>
  <c r="C1469" i="27"/>
  <c r="D1469" i="27"/>
  <c r="E1469" i="27"/>
  <c r="F1469" i="27"/>
  <c r="G1469" i="27"/>
  <c r="B1470" i="27"/>
  <c r="C1470" i="27"/>
  <c r="D1470" i="27"/>
  <c r="E1470" i="27"/>
  <c r="F1470" i="27"/>
  <c r="G1470" i="27"/>
  <c r="B1471" i="27"/>
  <c r="C1471" i="27"/>
  <c r="D1471" i="27"/>
  <c r="E1471" i="27"/>
  <c r="F1471" i="27"/>
  <c r="G1471" i="27"/>
  <c r="B1472" i="27"/>
  <c r="C1472" i="27"/>
  <c r="D1472" i="27"/>
  <c r="E1472" i="27"/>
  <c r="F1472" i="27"/>
  <c r="G1472" i="27"/>
  <c r="B1473" i="27"/>
  <c r="C1473" i="27"/>
  <c r="D1473" i="27"/>
  <c r="E1473" i="27"/>
  <c r="F1473" i="27"/>
  <c r="G1473" i="27"/>
  <c r="B1474" i="27"/>
  <c r="C1474" i="27"/>
  <c r="D1474" i="27"/>
  <c r="E1474" i="27"/>
  <c r="F1474" i="27"/>
  <c r="G1474" i="27"/>
  <c r="B1475" i="27"/>
  <c r="C1475" i="27"/>
  <c r="D1475" i="27"/>
  <c r="E1475" i="27"/>
  <c r="F1475" i="27"/>
  <c r="G1475" i="27"/>
  <c r="B1476" i="27"/>
  <c r="C1476" i="27"/>
  <c r="D1476" i="27"/>
  <c r="E1476" i="27"/>
  <c r="F1476" i="27"/>
  <c r="G1476" i="27"/>
  <c r="B1477" i="27"/>
  <c r="C1477" i="27"/>
  <c r="D1477" i="27"/>
  <c r="E1477" i="27"/>
  <c r="F1477" i="27"/>
  <c r="G1477" i="27"/>
  <c r="B1478" i="27"/>
  <c r="C1478" i="27"/>
  <c r="D1478" i="27"/>
  <c r="E1478" i="27"/>
  <c r="F1478" i="27"/>
  <c r="G1478" i="27"/>
  <c r="B1479" i="27"/>
  <c r="C1479" i="27"/>
  <c r="D1479" i="27"/>
  <c r="E1479" i="27"/>
  <c r="F1479" i="27"/>
  <c r="G1479" i="27"/>
  <c r="B1480" i="27"/>
  <c r="C1480" i="27"/>
  <c r="D1480" i="27"/>
  <c r="E1480" i="27"/>
  <c r="F1480" i="27"/>
  <c r="G1480" i="27"/>
  <c r="B1481" i="27"/>
  <c r="C1481" i="27"/>
  <c r="D1481" i="27"/>
  <c r="E1481" i="27"/>
  <c r="F1481" i="27"/>
  <c r="G1481" i="27"/>
  <c r="B1482" i="27"/>
  <c r="C1482" i="27"/>
  <c r="D1482" i="27"/>
  <c r="E1482" i="27"/>
  <c r="F1482" i="27"/>
  <c r="G1482" i="27"/>
  <c r="B1483" i="27"/>
  <c r="C1483" i="27"/>
  <c r="D1483" i="27"/>
  <c r="E1483" i="27"/>
  <c r="F1483" i="27"/>
  <c r="G1483" i="27"/>
  <c r="B1484" i="27"/>
  <c r="C1484" i="27"/>
  <c r="D1484" i="27"/>
  <c r="E1484" i="27"/>
  <c r="F1484" i="27"/>
  <c r="G1484" i="27"/>
  <c r="B1485" i="27"/>
  <c r="C1485" i="27"/>
  <c r="D1485" i="27"/>
  <c r="E1485" i="27"/>
  <c r="F1485" i="27"/>
  <c r="G1485" i="27"/>
  <c r="B1486" i="27"/>
  <c r="C1486" i="27"/>
  <c r="D1486" i="27"/>
  <c r="E1486" i="27"/>
  <c r="F1486" i="27"/>
  <c r="G1486" i="27"/>
  <c r="B1487" i="27"/>
  <c r="C1487" i="27"/>
  <c r="D1487" i="27"/>
  <c r="E1487" i="27"/>
  <c r="F1487" i="27"/>
  <c r="G1487" i="27"/>
  <c r="B1488" i="27"/>
  <c r="C1488" i="27"/>
  <c r="D1488" i="27"/>
  <c r="E1488" i="27"/>
  <c r="F1488" i="27"/>
  <c r="G1488" i="27"/>
  <c r="B1489" i="27"/>
  <c r="C1489" i="27"/>
  <c r="D1489" i="27"/>
  <c r="E1489" i="27"/>
  <c r="F1489" i="27"/>
  <c r="G1489" i="27"/>
  <c r="B1490" i="27"/>
  <c r="C1490" i="27"/>
  <c r="D1490" i="27"/>
  <c r="E1490" i="27"/>
  <c r="F1490" i="27"/>
  <c r="G1490" i="27"/>
  <c r="B1491" i="27"/>
  <c r="C1491" i="27"/>
  <c r="D1491" i="27"/>
  <c r="E1491" i="27"/>
  <c r="F1491" i="27"/>
  <c r="G1491" i="27"/>
  <c r="B1492" i="27"/>
  <c r="C1492" i="27"/>
  <c r="D1492" i="27"/>
  <c r="E1492" i="27"/>
  <c r="F1492" i="27"/>
  <c r="G1492" i="27"/>
  <c r="B1493" i="27"/>
  <c r="C1493" i="27"/>
  <c r="D1493" i="27"/>
  <c r="E1493" i="27"/>
  <c r="F1493" i="27"/>
  <c r="G1493" i="27"/>
  <c r="B1494" i="27"/>
  <c r="C1494" i="27"/>
  <c r="D1494" i="27"/>
  <c r="E1494" i="27"/>
  <c r="F1494" i="27"/>
  <c r="G1494" i="27"/>
  <c r="B1495" i="27"/>
  <c r="C1495" i="27"/>
  <c r="D1495" i="27"/>
  <c r="E1495" i="27"/>
  <c r="F1495" i="27"/>
  <c r="G1495" i="27"/>
  <c r="B1496" i="27"/>
  <c r="C1496" i="27"/>
  <c r="D1496" i="27"/>
  <c r="E1496" i="27"/>
  <c r="F1496" i="27"/>
  <c r="G1496" i="27"/>
  <c r="B1497" i="27"/>
  <c r="C1497" i="27"/>
  <c r="D1497" i="27"/>
  <c r="E1497" i="27"/>
  <c r="F1497" i="27"/>
  <c r="G1497" i="27"/>
  <c r="B1498" i="27"/>
  <c r="C1498" i="27"/>
  <c r="D1498" i="27"/>
  <c r="E1498" i="27"/>
  <c r="F1498" i="27"/>
  <c r="G1498" i="27"/>
  <c r="B1499" i="27"/>
  <c r="C1499" i="27"/>
  <c r="D1499" i="27"/>
  <c r="E1499" i="27"/>
  <c r="F1499" i="27"/>
  <c r="G1499" i="27"/>
  <c r="B1500" i="27"/>
  <c r="C1500" i="27"/>
  <c r="D1500" i="27"/>
  <c r="E1500" i="27"/>
  <c r="F1500" i="27"/>
  <c r="G1500" i="27"/>
  <c r="B1501" i="27"/>
  <c r="C1501" i="27"/>
  <c r="D1501" i="27"/>
  <c r="E1501" i="27"/>
  <c r="F1501" i="27"/>
  <c r="G1501" i="27"/>
  <c r="B1502" i="27"/>
  <c r="C1502" i="27"/>
  <c r="D1502" i="27"/>
  <c r="E1502" i="27"/>
  <c r="F1502" i="27"/>
  <c r="G1502" i="27"/>
  <c r="B223" i="29"/>
  <c r="C223" i="29"/>
  <c r="D223" i="29"/>
  <c r="E223" i="29"/>
  <c r="F223" i="29"/>
  <c r="G223" i="29"/>
  <c r="B224" i="29"/>
  <c r="C224" i="29"/>
  <c r="D224" i="29"/>
  <c r="E224" i="29"/>
  <c r="F224" i="29"/>
  <c r="G224" i="29"/>
  <c r="B225" i="29"/>
  <c r="C225" i="29"/>
  <c r="D225" i="29"/>
  <c r="E225" i="29"/>
  <c r="F225" i="29"/>
  <c r="G225" i="29"/>
  <c r="B226" i="29"/>
  <c r="C226" i="29"/>
  <c r="D226" i="29"/>
  <c r="E226" i="29"/>
  <c r="F226" i="29"/>
  <c r="G226" i="29"/>
  <c r="B227" i="29"/>
  <c r="C227" i="29"/>
  <c r="D227" i="29"/>
  <c r="E227" i="29"/>
  <c r="F227" i="29"/>
  <c r="G227" i="29"/>
  <c r="B228" i="29"/>
  <c r="C228" i="29"/>
  <c r="D228" i="29"/>
  <c r="E228" i="29"/>
  <c r="F228" i="29"/>
  <c r="G228" i="29"/>
  <c r="B229" i="29"/>
  <c r="C229" i="29"/>
  <c r="D229" i="29"/>
  <c r="E229" i="29"/>
  <c r="F229" i="29"/>
  <c r="G229" i="29"/>
  <c r="B230" i="29"/>
  <c r="C230" i="29"/>
  <c r="D230" i="29"/>
  <c r="E230" i="29"/>
  <c r="F230" i="29"/>
  <c r="G230" i="29"/>
  <c r="B231" i="29"/>
  <c r="C231" i="29"/>
  <c r="D231" i="29"/>
  <c r="E231" i="29"/>
  <c r="F231" i="29"/>
  <c r="G231" i="29"/>
  <c r="B232" i="29"/>
  <c r="C232" i="29"/>
  <c r="D232" i="29"/>
  <c r="E232" i="29"/>
  <c r="F232" i="29"/>
  <c r="G232" i="29"/>
  <c r="B233" i="29"/>
  <c r="C233" i="29"/>
  <c r="D233" i="29"/>
  <c r="E233" i="29"/>
  <c r="F233" i="29"/>
  <c r="G233" i="29"/>
  <c r="B234" i="29"/>
  <c r="C234" i="29"/>
  <c r="D234" i="29"/>
  <c r="E234" i="29"/>
  <c r="F234" i="29"/>
  <c r="G234" i="29"/>
  <c r="B235" i="29"/>
  <c r="C235" i="29"/>
  <c r="D235" i="29"/>
  <c r="E235" i="29"/>
  <c r="F235" i="29"/>
  <c r="G235" i="29"/>
  <c r="B236" i="29"/>
  <c r="C236" i="29"/>
  <c r="D236" i="29"/>
  <c r="E236" i="29"/>
  <c r="F236" i="29"/>
  <c r="G236" i="29"/>
  <c r="B237" i="29"/>
  <c r="C237" i="29"/>
  <c r="D237" i="29"/>
  <c r="E237" i="29"/>
  <c r="F237" i="29"/>
  <c r="G237" i="29"/>
  <c r="B238" i="29"/>
  <c r="C238" i="29"/>
  <c r="D238" i="29"/>
  <c r="E238" i="29"/>
  <c r="F238" i="29"/>
  <c r="G238" i="29"/>
  <c r="B239" i="29"/>
  <c r="C239" i="29"/>
  <c r="D239" i="29"/>
  <c r="E239" i="29"/>
  <c r="F239" i="29"/>
  <c r="G239" i="29"/>
  <c r="B240" i="29"/>
  <c r="C240" i="29"/>
  <c r="D240" i="29"/>
  <c r="E240" i="29"/>
  <c r="F240" i="29"/>
  <c r="G240" i="29"/>
  <c r="B241" i="29"/>
  <c r="C241" i="29"/>
  <c r="D241" i="29"/>
  <c r="E241" i="29"/>
  <c r="F241" i="29"/>
  <c r="G241" i="29"/>
  <c r="B242" i="29"/>
  <c r="C242" i="29"/>
  <c r="D242" i="29"/>
  <c r="E242" i="29"/>
  <c r="F242" i="29"/>
  <c r="G242" i="29"/>
  <c r="B243" i="29"/>
  <c r="C243" i="29"/>
  <c r="D243" i="29"/>
  <c r="E243" i="29"/>
  <c r="F243" i="29"/>
  <c r="G243" i="29"/>
  <c r="B244" i="29"/>
  <c r="C244" i="29"/>
  <c r="D244" i="29"/>
  <c r="E244" i="29"/>
  <c r="F244" i="29"/>
  <c r="G244" i="29"/>
  <c r="B245" i="29"/>
  <c r="C245" i="29"/>
  <c r="D245" i="29"/>
  <c r="E245" i="29"/>
  <c r="F245" i="29"/>
  <c r="G245" i="29"/>
  <c r="B246" i="29"/>
  <c r="C246" i="29"/>
  <c r="D246" i="29"/>
  <c r="E246" i="29"/>
  <c r="F246" i="29"/>
  <c r="G246" i="29"/>
  <c r="B247" i="29"/>
  <c r="C247" i="29"/>
  <c r="D247" i="29"/>
  <c r="E247" i="29"/>
  <c r="F247" i="29"/>
  <c r="G247" i="29"/>
  <c r="B248" i="29"/>
  <c r="C248" i="29"/>
  <c r="D248" i="29"/>
  <c r="E248" i="29"/>
  <c r="F248" i="29"/>
  <c r="G248" i="29"/>
  <c r="B249" i="29"/>
  <c r="C249" i="29"/>
  <c r="D249" i="29"/>
  <c r="E249" i="29"/>
  <c r="F249" i="29"/>
  <c r="G249" i="29"/>
  <c r="B250" i="29"/>
  <c r="C250" i="29"/>
  <c r="D250" i="29"/>
  <c r="E250" i="29"/>
  <c r="F250" i="29"/>
  <c r="G250" i="29"/>
  <c r="B251" i="29"/>
  <c r="C251" i="29"/>
  <c r="D251" i="29"/>
  <c r="E251" i="29"/>
  <c r="F251" i="29"/>
  <c r="G251" i="29"/>
  <c r="B252" i="29"/>
  <c r="C252" i="29"/>
  <c r="D252" i="29"/>
  <c r="E252" i="29"/>
  <c r="F252" i="29"/>
  <c r="G252" i="29"/>
  <c r="B253" i="29"/>
  <c r="C253" i="29"/>
  <c r="D253" i="29"/>
  <c r="E253" i="29"/>
  <c r="F253" i="29"/>
  <c r="G253" i="29"/>
  <c r="B254" i="29"/>
  <c r="C254" i="29"/>
  <c r="D254" i="29"/>
  <c r="E254" i="29"/>
  <c r="F254" i="29"/>
  <c r="G254" i="29"/>
  <c r="B255" i="29"/>
  <c r="C255" i="29"/>
  <c r="D255" i="29"/>
  <c r="E255" i="29"/>
  <c r="F255" i="29"/>
  <c r="G255" i="29"/>
  <c r="B256" i="29"/>
  <c r="C256" i="29"/>
  <c r="D256" i="29"/>
  <c r="E256" i="29"/>
  <c r="F256" i="29"/>
  <c r="G256" i="29"/>
  <c r="B257" i="29"/>
  <c r="C257" i="29"/>
  <c r="D257" i="29"/>
  <c r="E257" i="29"/>
  <c r="F257" i="29"/>
  <c r="G257" i="29"/>
  <c r="B258" i="29"/>
  <c r="C258" i="29"/>
  <c r="D258" i="29"/>
  <c r="E258" i="29"/>
  <c r="F258" i="29"/>
  <c r="G258" i="29"/>
  <c r="B259" i="29"/>
  <c r="C259" i="29"/>
  <c r="D259" i="29"/>
  <c r="E259" i="29"/>
  <c r="F259" i="29"/>
  <c r="G259" i="29"/>
  <c r="B260" i="29"/>
  <c r="C260" i="29"/>
  <c r="D260" i="29"/>
  <c r="E260" i="29"/>
  <c r="F260" i="29"/>
  <c r="G260" i="29"/>
  <c r="B261" i="29"/>
  <c r="C261" i="29"/>
  <c r="D261" i="29"/>
  <c r="E261" i="29"/>
  <c r="F261" i="29"/>
  <c r="G261" i="29"/>
  <c r="B262" i="29"/>
  <c r="C262" i="29"/>
  <c r="D262" i="29"/>
  <c r="E262" i="29"/>
  <c r="F262" i="29"/>
  <c r="G262" i="29"/>
  <c r="B263" i="29"/>
  <c r="C263" i="29"/>
  <c r="D263" i="29"/>
  <c r="E263" i="29"/>
  <c r="F263" i="29"/>
  <c r="G263" i="29"/>
  <c r="B264" i="29"/>
  <c r="C264" i="29"/>
  <c r="D264" i="29"/>
  <c r="E264" i="29"/>
  <c r="F264" i="29"/>
  <c r="G264" i="29"/>
  <c r="B265" i="29"/>
  <c r="C265" i="29"/>
  <c r="D265" i="29"/>
  <c r="E265" i="29"/>
  <c r="F265" i="29"/>
  <c r="G265" i="29"/>
  <c r="B266" i="29"/>
  <c r="C266" i="29"/>
  <c r="D266" i="29"/>
  <c r="E266" i="29"/>
  <c r="F266" i="29"/>
  <c r="G266" i="29"/>
  <c r="B267" i="29"/>
  <c r="C267" i="29"/>
  <c r="D267" i="29"/>
  <c r="E267" i="29"/>
  <c r="F267" i="29"/>
  <c r="G267" i="29"/>
  <c r="B268" i="29"/>
  <c r="C268" i="29"/>
  <c r="D268" i="29"/>
  <c r="E268" i="29"/>
  <c r="F268" i="29"/>
  <c r="G268" i="29"/>
  <c r="B269" i="29"/>
  <c r="C269" i="29"/>
  <c r="D269" i="29"/>
  <c r="E269" i="29"/>
  <c r="F269" i="29"/>
  <c r="G269" i="29"/>
  <c r="B270" i="29"/>
  <c r="C270" i="29"/>
  <c r="D270" i="29"/>
  <c r="E270" i="29"/>
  <c r="F270" i="29"/>
  <c r="G270" i="29"/>
  <c r="B271" i="29"/>
  <c r="C271" i="29"/>
  <c r="D271" i="29"/>
  <c r="E271" i="29"/>
  <c r="F271" i="29"/>
  <c r="G271" i="29"/>
  <c r="B272" i="29"/>
  <c r="C272" i="29"/>
  <c r="D272" i="29"/>
  <c r="E272" i="29"/>
  <c r="F272" i="29"/>
  <c r="G272" i="29"/>
  <c r="B273" i="29"/>
  <c r="C273" i="29"/>
  <c r="D273" i="29"/>
  <c r="E273" i="29"/>
  <c r="F273" i="29"/>
  <c r="G273" i="29"/>
  <c r="B274" i="29"/>
  <c r="C274" i="29"/>
  <c r="D274" i="29"/>
  <c r="E274" i="29"/>
  <c r="F274" i="29"/>
  <c r="G274" i="29"/>
  <c r="B275" i="29"/>
  <c r="C275" i="29"/>
  <c r="D275" i="29"/>
  <c r="E275" i="29"/>
  <c r="F275" i="29"/>
  <c r="G275" i="29"/>
  <c r="B276" i="29"/>
  <c r="C276" i="29"/>
  <c r="D276" i="29"/>
  <c r="E276" i="29"/>
  <c r="F276" i="29"/>
  <c r="G276" i="29"/>
  <c r="B277" i="29"/>
  <c r="C277" i="29"/>
  <c r="D277" i="29"/>
  <c r="E277" i="29"/>
  <c r="F277" i="29"/>
  <c r="G277" i="29"/>
  <c r="B278" i="29"/>
  <c r="C278" i="29"/>
  <c r="D278" i="29"/>
  <c r="E278" i="29"/>
  <c r="F278" i="29"/>
  <c r="G278" i="29"/>
  <c r="B279" i="29"/>
  <c r="C279" i="29"/>
  <c r="D279" i="29"/>
  <c r="E279" i="29"/>
  <c r="F279" i="29"/>
  <c r="G279" i="29"/>
  <c r="B280" i="29"/>
  <c r="C280" i="29"/>
  <c r="D280" i="29"/>
  <c r="E280" i="29"/>
  <c r="F280" i="29"/>
  <c r="G280" i="29"/>
  <c r="B281" i="29"/>
  <c r="C281" i="29"/>
  <c r="D281" i="29"/>
  <c r="E281" i="29"/>
  <c r="F281" i="29"/>
  <c r="G281" i="29"/>
  <c r="B282" i="29"/>
  <c r="C282" i="29"/>
  <c r="D282" i="29"/>
  <c r="E282" i="29"/>
  <c r="F282" i="29"/>
  <c r="G282" i="29"/>
  <c r="B283" i="29"/>
  <c r="C283" i="29"/>
  <c r="D283" i="29"/>
  <c r="E283" i="29"/>
  <c r="F283" i="29"/>
  <c r="G283" i="29"/>
  <c r="B284" i="29"/>
  <c r="C284" i="29"/>
  <c r="D284" i="29"/>
  <c r="E284" i="29"/>
  <c r="F284" i="29"/>
  <c r="G284" i="29"/>
  <c r="B285" i="29"/>
  <c r="C285" i="29"/>
  <c r="D285" i="29"/>
  <c r="E285" i="29"/>
  <c r="F285" i="29"/>
  <c r="G285" i="29"/>
  <c r="B286" i="29"/>
  <c r="C286" i="29"/>
  <c r="D286" i="29"/>
  <c r="E286" i="29"/>
  <c r="F286" i="29"/>
  <c r="G286" i="29"/>
  <c r="B287" i="29"/>
  <c r="C287" i="29"/>
  <c r="D287" i="29"/>
  <c r="E287" i="29"/>
  <c r="F287" i="29"/>
  <c r="G287" i="29"/>
  <c r="B288" i="29"/>
  <c r="C288" i="29"/>
  <c r="D288" i="29"/>
  <c r="E288" i="29"/>
  <c r="F288" i="29"/>
  <c r="G288" i="29"/>
  <c r="B289" i="29"/>
  <c r="C289" i="29"/>
  <c r="D289" i="29"/>
  <c r="E289" i="29"/>
  <c r="F289" i="29"/>
  <c r="G289" i="29"/>
  <c r="B290" i="29"/>
  <c r="C290" i="29"/>
  <c r="D290" i="29"/>
  <c r="E290" i="29"/>
  <c r="F290" i="29"/>
  <c r="G290" i="29"/>
  <c r="B291" i="29"/>
  <c r="C291" i="29"/>
  <c r="D291" i="29"/>
  <c r="E291" i="29"/>
  <c r="F291" i="29"/>
  <c r="G291" i="29"/>
  <c r="B292" i="29"/>
  <c r="C292" i="29"/>
  <c r="D292" i="29"/>
  <c r="E292" i="29"/>
  <c r="F292" i="29"/>
  <c r="G292" i="29"/>
  <c r="B293" i="29"/>
  <c r="C293" i="29"/>
  <c r="D293" i="29"/>
  <c r="E293" i="29"/>
  <c r="F293" i="29"/>
  <c r="G293" i="29"/>
  <c r="B294" i="29"/>
  <c r="C294" i="29"/>
  <c r="D294" i="29"/>
  <c r="E294" i="29"/>
  <c r="F294" i="29"/>
  <c r="G294" i="29"/>
  <c r="B295" i="29"/>
  <c r="C295" i="29"/>
  <c r="D295" i="29"/>
  <c r="E295" i="29"/>
  <c r="F295" i="29"/>
  <c r="G295" i="29"/>
  <c r="B296" i="29"/>
  <c r="C296" i="29"/>
  <c r="D296" i="29"/>
  <c r="E296" i="29"/>
  <c r="F296" i="29"/>
  <c r="G296" i="29"/>
  <c r="B297" i="29"/>
  <c r="C297" i="29"/>
  <c r="D297" i="29"/>
  <c r="E297" i="29"/>
  <c r="F297" i="29"/>
  <c r="G297" i="29"/>
  <c r="B298" i="29"/>
  <c r="C298" i="29"/>
  <c r="D298" i="29"/>
  <c r="E298" i="29"/>
  <c r="F298" i="29"/>
  <c r="G298" i="29"/>
  <c r="B299" i="29"/>
  <c r="C299" i="29"/>
  <c r="D299" i="29"/>
  <c r="E299" i="29"/>
  <c r="F299" i="29"/>
  <c r="G299" i="29"/>
  <c r="B300" i="29"/>
  <c r="C300" i="29"/>
  <c r="D300" i="29"/>
  <c r="E300" i="29"/>
  <c r="F300" i="29"/>
  <c r="G300" i="29"/>
  <c r="B301" i="29"/>
  <c r="C301" i="29"/>
  <c r="D301" i="29"/>
  <c r="E301" i="29"/>
  <c r="F301" i="29"/>
  <c r="G301" i="29"/>
  <c r="B302" i="29"/>
  <c r="C302" i="29"/>
  <c r="D302" i="29"/>
  <c r="E302" i="29"/>
  <c r="F302" i="29"/>
  <c r="G302" i="29"/>
  <c r="B113" i="28"/>
  <c r="C113" i="28"/>
  <c r="D113" i="28"/>
  <c r="E113" i="28"/>
  <c r="F113" i="28"/>
  <c r="G113" i="28"/>
  <c r="B114" i="28"/>
  <c r="C114" i="28"/>
  <c r="D114" i="28"/>
  <c r="E114" i="28"/>
  <c r="F114" i="28"/>
  <c r="G114" i="28"/>
  <c r="B115" i="28"/>
  <c r="C115" i="28"/>
  <c r="D115" i="28"/>
  <c r="E115" i="28"/>
  <c r="F115" i="28"/>
  <c r="G115" i="28"/>
  <c r="B116" i="28"/>
  <c r="C116" i="28"/>
  <c r="D116" i="28"/>
  <c r="E116" i="28"/>
  <c r="F116" i="28"/>
  <c r="G116" i="28"/>
  <c r="B117" i="28"/>
  <c r="C117" i="28"/>
  <c r="D117" i="28"/>
  <c r="E117" i="28"/>
  <c r="F117" i="28"/>
  <c r="G117" i="28"/>
  <c r="B118" i="28"/>
  <c r="C118" i="28"/>
  <c r="D118" i="28"/>
  <c r="E118" i="28"/>
  <c r="F118" i="28"/>
  <c r="G118" i="28"/>
  <c r="B119" i="28"/>
  <c r="C119" i="28"/>
  <c r="D119" i="28"/>
  <c r="E119" i="28"/>
  <c r="F119" i="28"/>
  <c r="G119" i="28"/>
  <c r="B120" i="28"/>
  <c r="C120" i="28"/>
  <c r="D120" i="28"/>
  <c r="E120" i="28"/>
  <c r="F120" i="28"/>
  <c r="G120" i="28"/>
  <c r="B121" i="28"/>
  <c r="C121" i="28"/>
  <c r="D121" i="28"/>
  <c r="E121" i="28"/>
  <c r="F121" i="28"/>
  <c r="G121" i="28"/>
  <c r="B122" i="28"/>
  <c r="C122" i="28"/>
  <c r="D122" i="28"/>
  <c r="E122" i="28"/>
  <c r="F122" i="28"/>
  <c r="G122" i="28"/>
  <c r="B123" i="28"/>
  <c r="C123" i="28"/>
  <c r="D123" i="28"/>
  <c r="E123" i="28"/>
  <c r="F123" i="28"/>
  <c r="G123" i="28"/>
  <c r="B124" i="28"/>
  <c r="C124" i="28"/>
  <c r="D124" i="28"/>
  <c r="E124" i="28"/>
  <c r="F124" i="28"/>
  <c r="G124" i="28"/>
  <c r="B125" i="28"/>
  <c r="C125" i="28"/>
  <c r="D125" i="28"/>
  <c r="E125" i="28"/>
  <c r="F125" i="28"/>
  <c r="G125" i="28"/>
  <c r="B126" i="28"/>
  <c r="C126" i="28"/>
  <c r="D126" i="28"/>
  <c r="E126" i="28"/>
  <c r="F126" i="28"/>
  <c r="G126" i="28"/>
  <c r="B127" i="28"/>
  <c r="C127" i="28"/>
  <c r="D127" i="28"/>
  <c r="E127" i="28"/>
  <c r="F127" i="28"/>
  <c r="G127" i="28"/>
  <c r="B128" i="28"/>
  <c r="C128" i="28"/>
  <c r="D128" i="28"/>
  <c r="E128" i="28"/>
  <c r="F128" i="28"/>
  <c r="G128" i="28"/>
  <c r="B129" i="28"/>
  <c r="C129" i="28"/>
  <c r="D129" i="28"/>
  <c r="E129" i="28"/>
  <c r="F129" i="28"/>
  <c r="G129" i="28"/>
  <c r="B130" i="28"/>
  <c r="C130" i="28"/>
  <c r="D130" i="28"/>
  <c r="E130" i="28"/>
  <c r="F130" i="28"/>
  <c r="G130" i="28"/>
  <c r="B131" i="28"/>
  <c r="C131" i="28"/>
  <c r="D131" i="28"/>
  <c r="E131" i="28"/>
  <c r="F131" i="28"/>
  <c r="G131" i="28"/>
  <c r="B132" i="28"/>
  <c r="C132" i="28"/>
  <c r="D132" i="28"/>
  <c r="E132" i="28"/>
  <c r="F132" i="28"/>
  <c r="G132" i="28"/>
  <c r="B133" i="28"/>
  <c r="C133" i="28"/>
  <c r="D133" i="28"/>
  <c r="E133" i="28"/>
  <c r="F133" i="28"/>
  <c r="G133" i="28"/>
  <c r="B134" i="28"/>
  <c r="C134" i="28"/>
  <c r="D134" i="28"/>
  <c r="E134" i="28"/>
  <c r="F134" i="28"/>
  <c r="G134" i="28"/>
  <c r="B135" i="28"/>
  <c r="C135" i="28"/>
  <c r="D135" i="28"/>
  <c r="E135" i="28"/>
  <c r="F135" i="28"/>
  <c r="G135" i="28"/>
  <c r="B136" i="28"/>
  <c r="C136" i="28"/>
  <c r="D136" i="28"/>
  <c r="E136" i="28"/>
  <c r="F136" i="28"/>
  <c r="G136" i="28"/>
  <c r="B137" i="28"/>
  <c r="C137" i="28"/>
  <c r="D137" i="28"/>
  <c r="E137" i="28"/>
  <c r="F137" i="28"/>
  <c r="G137" i="28"/>
  <c r="B138" i="28"/>
  <c r="C138" i="28"/>
  <c r="D138" i="28"/>
  <c r="E138" i="28"/>
  <c r="F138" i="28"/>
  <c r="G138" i="28"/>
  <c r="B139" i="28"/>
  <c r="C139" i="28"/>
  <c r="D139" i="28"/>
  <c r="E139" i="28"/>
  <c r="F139" i="28"/>
  <c r="G139" i="28"/>
  <c r="B140" i="28"/>
  <c r="C140" i="28"/>
  <c r="D140" i="28"/>
  <c r="E140" i="28"/>
  <c r="F140" i="28"/>
  <c r="G140" i="28"/>
  <c r="B141" i="28"/>
  <c r="C141" i="28"/>
  <c r="D141" i="28"/>
  <c r="E141" i="28"/>
  <c r="F141" i="28"/>
  <c r="G141" i="28"/>
  <c r="B142" i="28"/>
  <c r="C142" i="28"/>
  <c r="D142" i="28"/>
  <c r="E142" i="28"/>
  <c r="F142" i="28"/>
  <c r="G142" i="28"/>
  <c r="B143" i="28"/>
  <c r="C143" i="28"/>
  <c r="D143" i="28"/>
  <c r="E143" i="28"/>
  <c r="F143" i="28"/>
  <c r="G143" i="28"/>
  <c r="B144" i="28"/>
  <c r="C144" i="28"/>
  <c r="D144" i="28"/>
  <c r="E144" i="28"/>
  <c r="F144" i="28"/>
  <c r="G144" i="28"/>
  <c r="B145" i="28"/>
  <c r="C145" i="28"/>
  <c r="D145" i="28"/>
  <c r="E145" i="28"/>
  <c r="F145" i="28"/>
  <c r="G145" i="28"/>
  <c r="B146" i="28"/>
  <c r="C146" i="28"/>
  <c r="D146" i="28"/>
  <c r="E146" i="28"/>
  <c r="F146" i="28"/>
  <c r="G146" i="28"/>
  <c r="B147" i="28"/>
  <c r="C147" i="28"/>
  <c r="D147" i="28"/>
  <c r="E147" i="28"/>
  <c r="F147" i="28"/>
  <c r="G147" i="28"/>
  <c r="B148" i="28"/>
  <c r="C148" i="28"/>
  <c r="D148" i="28"/>
  <c r="E148" i="28"/>
  <c r="F148" i="28"/>
  <c r="G148" i="28"/>
  <c r="B149" i="28"/>
  <c r="C149" i="28"/>
  <c r="D149" i="28"/>
  <c r="E149" i="28"/>
  <c r="F149" i="28"/>
  <c r="G149" i="28"/>
  <c r="B150" i="28"/>
  <c r="C150" i="28"/>
  <c r="D150" i="28"/>
  <c r="E150" i="28"/>
  <c r="F150" i="28"/>
  <c r="G150" i="28"/>
  <c r="B151" i="28"/>
  <c r="C151" i="28"/>
  <c r="D151" i="28"/>
  <c r="E151" i="28"/>
  <c r="F151" i="28"/>
  <c r="G151" i="28"/>
  <c r="B152" i="28"/>
  <c r="C152" i="28"/>
  <c r="D152" i="28"/>
  <c r="E152" i="28"/>
  <c r="F152" i="28"/>
  <c r="G152" i="28"/>
  <c r="B1103" i="30"/>
  <c r="C1103" i="30"/>
  <c r="D1103" i="30"/>
  <c r="E1103" i="30"/>
  <c r="F1103" i="30"/>
  <c r="G1103" i="30"/>
  <c r="B1104" i="30"/>
  <c r="C1104" i="30"/>
  <c r="D1104" i="30"/>
  <c r="E1104" i="30"/>
  <c r="F1104" i="30"/>
  <c r="G1104" i="30"/>
  <c r="B1105" i="30"/>
  <c r="C1105" i="30"/>
  <c r="D1105" i="30"/>
  <c r="E1105" i="30"/>
  <c r="F1105" i="30"/>
  <c r="G1105" i="30"/>
  <c r="B1106" i="30"/>
  <c r="C1106" i="30"/>
  <c r="D1106" i="30"/>
  <c r="E1106" i="30"/>
  <c r="F1106" i="30"/>
  <c r="G1106" i="30"/>
  <c r="B1107" i="30"/>
  <c r="C1107" i="30"/>
  <c r="D1107" i="30"/>
  <c r="E1107" i="30"/>
  <c r="F1107" i="30"/>
  <c r="G1107" i="30"/>
  <c r="B1108" i="30"/>
  <c r="C1108" i="30"/>
  <c r="D1108" i="30"/>
  <c r="E1108" i="30"/>
  <c r="F1108" i="30"/>
  <c r="G1108" i="30"/>
  <c r="B1109" i="30"/>
  <c r="C1109" i="30"/>
  <c r="D1109" i="30"/>
  <c r="E1109" i="30"/>
  <c r="F1109" i="30"/>
  <c r="G1109" i="30"/>
  <c r="B1110" i="30"/>
  <c r="C1110" i="30"/>
  <c r="D1110" i="30"/>
  <c r="E1110" i="30"/>
  <c r="F1110" i="30"/>
  <c r="G1110" i="30"/>
  <c r="B1111" i="30"/>
  <c r="C1111" i="30"/>
  <c r="D1111" i="30"/>
  <c r="E1111" i="30"/>
  <c r="F1111" i="30"/>
  <c r="G1111" i="30"/>
  <c r="B1112" i="30"/>
  <c r="C1112" i="30"/>
  <c r="D1112" i="30"/>
  <c r="E1112" i="30"/>
  <c r="F1112" i="30"/>
  <c r="G1112" i="30"/>
  <c r="B1113" i="30"/>
  <c r="C1113" i="30"/>
  <c r="D1113" i="30"/>
  <c r="E1113" i="30"/>
  <c r="F1113" i="30"/>
  <c r="G1113" i="30"/>
  <c r="B1114" i="30"/>
  <c r="C1114" i="30"/>
  <c r="D1114" i="30"/>
  <c r="E1114" i="30"/>
  <c r="F1114" i="30"/>
  <c r="G1114" i="30"/>
  <c r="B1115" i="30"/>
  <c r="C1115" i="30"/>
  <c r="D1115" i="30"/>
  <c r="E1115" i="30"/>
  <c r="F1115" i="30"/>
  <c r="G1115" i="30"/>
  <c r="B1116" i="30"/>
  <c r="C1116" i="30"/>
  <c r="D1116" i="30"/>
  <c r="E1116" i="30"/>
  <c r="F1116" i="30"/>
  <c r="G1116" i="30"/>
  <c r="B1117" i="30"/>
  <c r="C1117" i="30"/>
  <c r="D1117" i="30"/>
  <c r="E1117" i="30"/>
  <c r="F1117" i="30"/>
  <c r="G1117" i="30"/>
  <c r="B1118" i="30"/>
  <c r="C1118" i="30"/>
  <c r="D1118" i="30"/>
  <c r="E1118" i="30"/>
  <c r="F1118" i="30"/>
  <c r="G1118" i="30"/>
  <c r="B1119" i="30"/>
  <c r="C1119" i="30"/>
  <c r="D1119" i="30"/>
  <c r="E1119" i="30"/>
  <c r="F1119" i="30"/>
  <c r="G1119" i="30"/>
  <c r="B1120" i="30"/>
  <c r="C1120" i="30"/>
  <c r="D1120" i="30"/>
  <c r="E1120" i="30"/>
  <c r="F1120" i="30"/>
  <c r="G1120" i="30"/>
  <c r="B1121" i="30"/>
  <c r="C1121" i="30"/>
  <c r="D1121" i="30"/>
  <c r="E1121" i="30"/>
  <c r="F1121" i="30"/>
  <c r="G1121" i="30"/>
  <c r="B1122" i="30"/>
  <c r="C1122" i="30"/>
  <c r="D1122" i="30"/>
  <c r="E1122" i="30"/>
  <c r="F1122" i="30"/>
  <c r="G1122" i="30"/>
  <c r="B1123" i="30"/>
  <c r="C1123" i="30"/>
  <c r="D1123" i="30"/>
  <c r="E1123" i="30"/>
  <c r="F1123" i="30"/>
  <c r="G1123" i="30"/>
  <c r="B1124" i="30"/>
  <c r="C1124" i="30"/>
  <c r="D1124" i="30"/>
  <c r="E1124" i="30"/>
  <c r="F1124" i="30"/>
  <c r="G1124" i="30"/>
  <c r="B1125" i="30"/>
  <c r="C1125" i="30"/>
  <c r="D1125" i="30"/>
  <c r="E1125" i="30"/>
  <c r="F1125" i="30"/>
  <c r="G1125" i="30"/>
  <c r="B1126" i="30"/>
  <c r="C1126" i="30"/>
  <c r="D1126" i="30"/>
  <c r="E1126" i="30"/>
  <c r="F1126" i="30"/>
  <c r="G1126" i="30"/>
  <c r="B1127" i="30"/>
  <c r="C1127" i="30"/>
  <c r="D1127" i="30"/>
  <c r="E1127" i="30"/>
  <c r="F1127" i="30"/>
  <c r="G1127" i="30"/>
  <c r="B1128" i="30"/>
  <c r="C1128" i="30"/>
  <c r="D1128" i="30"/>
  <c r="E1128" i="30"/>
  <c r="F1128" i="30"/>
  <c r="G1128" i="30"/>
  <c r="B1129" i="30"/>
  <c r="C1129" i="30"/>
  <c r="D1129" i="30"/>
  <c r="E1129" i="30"/>
  <c r="F1129" i="30"/>
  <c r="G1129" i="30"/>
  <c r="B1130" i="30"/>
  <c r="C1130" i="30"/>
  <c r="D1130" i="30"/>
  <c r="E1130" i="30"/>
  <c r="F1130" i="30"/>
  <c r="G1130" i="30"/>
  <c r="B1131" i="30"/>
  <c r="C1131" i="30"/>
  <c r="D1131" i="30"/>
  <c r="E1131" i="30"/>
  <c r="F1131" i="30"/>
  <c r="G1131" i="30"/>
  <c r="B1132" i="30"/>
  <c r="C1132" i="30"/>
  <c r="D1132" i="30"/>
  <c r="E1132" i="30"/>
  <c r="F1132" i="30"/>
  <c r="G1132" i="30"/>
  <c r="B1133" i="30"/>
  <c r="C1133" i="30"/>
  <c r="D1133" i="30"/>
  <c r="E1133" i="30"/>
  <c r="F1133" i="30"/>
  <c r="G1133" i="30"/>
  <c r="B1134" i="30"/>
  <c r="C1134" i="30"/>
  <c r="D1134" i="30"/>
  <c r="E1134" i="30"/>
  <c r="F1134" i="30"/>
  <c r="G1134" i="30"/>
  <c r="B1135" i="30"/>
  <c r="C1135" i="30"/>
  <c r="D1135" i="30"/>
  <c r="E1135" i="30"/>
  <c r="F1135" i="30"/>
  <c r="G1135" i="30"/>
  <c r="B1136" i="30"/>
  <c r="C1136" i="30"/>
  <c r="D1136" i="30"/>
  <c r="E1136" i="30"/>
  <c r="F1136" i="30"/>
  <c r="G1136" i="30"/>
  <c r="B1137" i="30"/>
  <c r="C1137" i="30"/>
  <c r="D1137" i="30"/>
  <c r="E1137" i="30"/>
  <c r="F1137" i="30"/>
  <c r="G1137" i="30"/>
  <c r="B1138" i="30"/>
  <c r="C1138" i="30"/>
  <c r="D1138" i="30"/>
  <c r="E1138" i="30"/>
  <c r="F1138" i="30"/>
  <c r="G1138" i="30"/>
  <c r="B1139" i="30"/>
  <c r="C1139" i="30"/>
  <c r="D1139" i="30"/>
  <c r="E1139" i="30"/>
  <c r="F1139" i="30"/>
  <c r="G1139" i="30"/>
  <c r="B1140" i="30"/>
  <c r="C1140" i="30"/>
  <c r="D1140" i="30"/>
  <c r="E1140" i="30"/>
  <c r="F1140" i="30"/>
  <c r="G1140" i="30"/>
  <c r="B1141" i="30"/>
  <c r="C1141" i="30"/>
  <c r="D1141" i="30"/>
  <c r="E1141" i="30"/>
  <c r="F1141" i="30"/>
  <c r="G1141" i="30"/>
  <c r="B1142" i="30"/>
  <c r="C1142" i="30"/>
  <c r="D1142" i="30"/>
  <c r="E1142" i="30"/>
  <c r="F1142" i="30"/>
  <c r="G1142" i="30"/>
  <c r="B1143" i="30"/>
  <c r="C1143" i="30"/>
  <c r="D1143" i="30"/>
  <c r="E1143" i="30"/>
  <c r="F1143" i="30"/>
  <c r="G1143" i="30"/>
  <c r="B1144" i="30"/>
  <c r="C1144" i="30"/>
  <c r="D1144" i="30"/>
  <c r="E1144" i="30"/>
  <c r="F1144" i="30"/>
  <c r="G1144" i="30"/>
  <c r="B1145" i="30"/>
  <c r="C1145" i="30"/>
  <c r="D1145" i="30"/>
  <c r="E1145" i="30"/>
  <c r="F1145" i="30"/>
  <c r="G1145" i="30"/>
  <c r="B1146" i="30"/>
  <c r="C1146" i="30"/>
  <c r="D1146" i="30"/>
  <c r="E1146" i="30"/>
  <c r="F1146" i="30"/>
  <c r="G1146" i="30"/>
  <c r="B1147" i="30"/>
  <c r="C1147" i="30"/>
  <c r="D1147" i="30"/>
  <c r="E1147" i="30"/>
  <c r="F1147" i="30"/>
  <c r="G1147" i="30"/>
  <c r="B1148" i="30"/>
  <c r="C1148" i="30"/>
  <c r="D1148" i="30"/>
  <c r="E1148" i="30"/>
  <c r="F1148" i="30"/>
  <c r="G1148" i="30"/>
  <c r="B1149" i="30"/>
  <c r="C1149" i="30"/>
  <c r="D1149" i="30"/>
  <c r="E1149" i="30"/>
  <c r="F1149" i="30"/>
  <c r="G1149" i="30"/>
  <c r="B1150" i="30"/>
  <c r="C1150" i="30"/>
  <c r="D1150" i="30"/>
  <c r="E1150" i="30"/>
  <c r="F1150" i="30"/>
  <c r="G1150" i="30"/>
  <c r="B1151" i="30"/>
  <c r="C1151" i="30"/>
  <c r="D1151" i="30"/>
  <c r="E1151" i="30"/>
  <c r="F1151" i="30"/>
  <c r="G1151" i="30"/>
  <c r="B1152" i="30"/>
  <c r="C1152" i="30"/>
  <c r="D1152" i="30"/>
  <c r="E1152" i="30"/>
  <c r="F1152" i="30"/>
  <c r="G1152" i="30"/>
  <c r="B1153" i="30"/>
  <c r="C1153" i="30"/>
  <c r="D1153" i="30"/>
  <c r="E1153" i="30"/>
  <c r="F1153" i="30"/>
  <c r="G1153" i="30"/>
  <c r="B1154" i="30"/>
  <c r="C1154" i="30"/>
  <c r="D1154" i="30"/>
  <c r="E1154" i="30"/>
  <c r="F1154" i="30"/>
  <c r="G1154" i="30"/>
  <c r="B1155" i="30"/>
  <c r="C1155" i="30"/>
  <c r="D1155" i="30"/>
  <c r="E1155" i="30"/>
  <c r="F1155" i="30"/>
  <c r="G1155" i="30"/>
  <c r="B1156" i="30"/>
  <c r="C1156" i="30"/>
  <c r="D1156" i="30"/>
  <c r="E1156" i="30"/>
  <c r="F1156" i="30"/>
  <c r="G1156" i="30"/>
  <c r="B1157" i="30"/>
  <c r="C1157" i="30"/>
  <c r="D1157" i="30"/>
  <c r="E1157" i="30"/>
  <c r="F1157" i="30"/>
  <c r="G1157" i="30"/>
  <c r="B1158" i="30"/>
  <c r="C1158" i="30"/>
  <c r="D1158" i="30"/>
  <c r="E1158" i="30"/>
  <c r="F1158" i="30"/>
  <c r="G1158" i="30"/>
  <c r="B1159" i="30"/>
  <c r="C1159" i="30"/>
  <c r="D1159" i="30"/>
  <c r="E1159" i="30"/>
  <c r="F1159" i="30"/>
  <c r="G1159" i="30"/>
  <c r="B1160" i="30"/>
  <c r="C1160" i="30"/>
  <c r="D1160" i="30"/>
  <c r="E1160" i="30"/>
  <c r="F1160" i="30"/>
  <c r="G1160" i="30"/>
  <c r="B1161" i="30"/>
  <c r="C1161" i="30"/>
  <c r="D1161" i="30"/>
  <c r="E1161" i="30"/>
  <c r="F1161" i="30"/>
  <c r="G1161" i="30"/>
  <c r="B1162" i="30"/>
  <c r="C1162" i="30"/>
  <c r="D1162" i="30"/>
  <c r="E1162" i="30"/>
  <c r="F1162" i="30"/>
  <c r="G1162" i="30"/>
  <c r="B1163" i="30"/>
  <c r="C1163" i="30"/>
  <c r="D1163" i="30"/>
  <c r="E1163" i="30"/>
  <c r="F1163" i="30"/>
  <c r="G1163" i="30"/>
  <c r="B1164" i="30"/>
  <c r="C1164" i="30"/>
  <c r="D1164" i="30"/>
  <c r="E1164" i="30"/>
  <c r="F1164" i="30"/>
  <c r="G1164" i="30"/>
  <c r="B1165" i="30"/>
  <c r="C1165" i="30"/>
  <c r="D1165" i="30"/>
  <c r="E1165" i="30"/>
  <c r="F1165" i="30"/>
  <c r="G1165" i="30"/>
  <c r="B1166" i="30"/>
  <c r="C1166" i="30"/>
  <c r="D1166" i="30"/>
  <c r="E1166" i="30"/>
  <c r="F1166" i="30"/>
  <c r="G1166" i="30"/>
  <c r="B1167" i="30"/>
  <c r="C1167" i="30"/>
  <c r="D1167" i="30"/>
  <c r="E1167" i="30"/>
  <c r="F1167" i="30"/>
  <c r="G1167" i="30"/>
  <c r="B1168" i="30"/>
  <c r="C1168" i="30"/>
  <c r="D1168" i="30"/>
  <c r="E1168" i="30"/>
  <c r="F1168" i="30"/>
  <c r="G1168" i="30"/>
  <c r="B1169" i="30"/>
  <c r="C1169" i="30"/>
  <c r="D1169" i="30"/>
  <c r="E1169" i="30"/>
  <c r="F1169" i="30"/>
  <c r="G1169" i="30"/>
  <c r="B1170" i="30"/>
  <c r="C1170" i="30"/>
  <c r="D1170" i="30"/>
  <c r="E1170" i="30"/>
  <c r="F1170" i="30"/>
  <c r="G1170" i="30"/>
  <c r="B1171" i="30"/>
  <c r="C1171" i="30"/>
  <c r="D1171" i="30"/>
  <c r="E1171" i="30"/>
  <c r="F1171" i="30"/>
  <c r="G1171" i="30"/>
  <c r="B1172" i="30"/>
  <c r="C1172" i="30"/>
  <c r="D1172" i="30"/>
  <c r="E1172" i="30"/>
  <c r="F1172" i="30"/>
  <c r="G1172" i="30"/>
  <c r="B1173" i="30"/>
  <c r="C1173" i="30"/>
  <c r="D1173" i="30"/>
  <c r="E1173" i="30"/>
  <c r="F1173" i="30"/>
  <c r="G1173" i="30"/>
  <c r="B1174" i="30"/>
  <c r="C1174" i="30"/>
  <c r="D1174" i="30"/>
  <c r="E1174" i="30"/>
  <c r="F1174" i="30"/>
  <c r="G1174" i="30"/>
  <c r="B1175" i="30"/>
  <c r="C1175" i="30"/>
  <c r="D1175" i="30"/>
  <c r="E1175" i="30"/>
  <c r="F1175" i="30"/>
  <c r="G1175" i="30"/>
  <c r="B1176" i="30"/>
  <c r="C1176" i="30"/>
  <c r="D1176" i="30"/>
  <c r="E1176" i="30"/>
  <c r="F1176" i="30"/>
  <c r="G1176" i="30"/>
  <c r="B1177" i="30"/>
  <c r="C1177" i="30"/>
  <c r="D1177" i="30"/>
  <c r="E1177" i="30"/>
  <c r="F1177" i="30"/>
  <c r="G1177" i="30"/>
  <c r="B1178" i="30"/>
  <c r="C1178" i="30"/>
  <c r="D1178" i="30"/>
  <c r="E1178" i="30"/>
  <c r="F1178" i="30"/>
  <c r="G1178" i="30"/>
  <c r="B1179" i="30"/>
  <c r="C1179" i="30"/>
  <c r="D1179" i="30"/>
  <c r="E1179" i="30"/>
  <c r="F1179" i="30"/>
  <c r="G1179" i="30"/>
  <c r="B1180" i="30"/>
  <c r="C1180" i="30"/>
  <c r="D1180" i="30"/>
  <c r="E1180" i="30"/>
  <c r="F1180" i="30"/>
  <c r="G1180" i="30"/>
  <c r="B1181" i="30"/>
  <c r="C1181" i="30"/>
  <c r="D1181" i="30"/>
  <c r="E1181" i="30"/>
  <c r="F1181" i="30"/>
  <c r="G1181" i="30"/>
  <c r="B1182" i="30"/>
  <c r="C1182" i="30"/>
  <c r="D1182" i="30"/>
  <c r="E1182" i="30"/>
  <c r="F1182" i="30"/>
  <c r="G1182" i="30"/>
  <c r="B1183" i="30"/>
  <c r="C1183" i="30"/>
  <c r="D1183" i="30"/>
  <c r="E1183" i="30"/>
  <c r="F1183" i="30"/>
  <c r="G1183" i="30"/>
  <c r="B1184" i="30"/>
  <c r="C1184" i="30"/>
  <c r="D1184" i="30"/>
  <c r="E1184" i="30"/>
  <c r="F1184" i="30"/>
  <c r="G1184" i="30"/>
  <c r="B1185" i="30"/>
  <c r="C1185" i="30"/>
  <c r="D1185" i="30"/>
  <c r="E1185" i="30"/>
  <c r="F1185" i="30"/>
  <c r="G1185" i="30"/>
  <c r="B1186" i="30"/>
  <c r="C1186" i="30"/>
  <c r="D1186" i="30"/>
  <c r="E1186" i="30"/>
  <c r="F1186" i="30"/>
  <c r="G1186" i="30"/>
  <c r="B1187" i="30"/>
  <c r="C1187" i="30"/>
  <c r="D1187" i="30"/>
  <c r="E1187" i="30"/>
  <c r="F1187" i="30"/>
  <c r="G1187" i="30"/>
  <c r="B1188" i="30"/>
  <c r="C1188" i="30"/>
  <c r="D1188" i="30"/>
  <c r="E1188" i="30"/>
  <c r="F1188" i="30"/>
  <c r="G1188" i="30"/>
  <c r="B1189" i="30"/>
  <c r="C1189" i="30"/>
  <c r="D1189" i="30"/>
  <c r="E1189" i="30"/>
  <c r="F1189" i="30"/>
  <c r="G1189" i="30"/>
  <c r="B1190" i="30"/>
  <c r="C1190" i="30"/>
  <c r="D1190" i="30"/>
  <c r="E1190" i="30"/>
  <c r="F1190" i="30"/>
  <c r="G1190" i="30"/>
  <c r="B1191" i="30"/>
  <c r="C1191" i="30"/>
  <c r="D1191" i="30"/>
  <c r="E1191" i="30"/>
  <c r="F1191" i="30"/>
  <c r="G1191" i="30"/>
  <c r="B1192" i="30"/>
  <c r="C1192" i="30"/>
  <c r="D1192" i="30"/>
  <c r="E1192" i="30"/>
  <c r="F1192" i="30"/>
  <c r="G1192" i="30"/>
  <c r="B1193" i="30"/>
  <c r="C1193" i="30"/>
  <c r="D1193" i="30"/>
  <c r="E1193" i="30"/>
  <c r="F1193" i="30"/>
  <c r="G1193" i="30"/>
  <c r="B1194" i="30"/>
  <c r="C1194" i="30"/>
  <c r="D1194" i="30"/>
  <c r="E1194" i="30"/>
  <c r="F1194" i="30"/>
  <c r="G1194" i="30"/>
  <c r="B1195" i="30"/>
  <c r="C1195" i="30"/>
  <c r="D1195" i="30"/>
  <c r="E1195" i="30"/>
  <c r="F1195" i="30"/>
  <c r="G1195" i="30"/>
  <c r="B1196" i="30"/>
  <c r="C1196" i="30"/>
  <c r="D1196" i="30"/>
  <c r="E1196" i="30"/>
  <c r="F1196" i="30"/>
  <c r="G1196" i="30"/>
  <c r="B1197" i="30"/>
  <c r="C1197" i="30"/>
  <c r="D1197" i="30"/>
  <c r="E1197" i="30"/>
  <c r="F1197" i="30"/>
  <c r="G1197" i="30"/>
  <c r="B1198" i="30"/>
  <c r="C1198" i="30"/>
  <c r="D1198" i="30"/>
  <c r="E1198" i="30"/>
  <c r="F1198" i="30"/>
  <c r="G1198" i="30"/>
  <c r="B1199" i="30"/>
  <c r="C1199" i="30"/>
  <c r="D1199" i="30"/>
  <c r="E1199" i="30"/>
  <c r="F1199" i="30"/>
  <c r="G1199" i="30"/>
  <c r="B1200" i="30"/>
  <c r="C1200" i="30"/>
  <c r="D1200" i="30"/>
  <c r="E1200" i="30"/>
  <c r="F1200" i="30"/>
  <c r="G1200" i="30"/>
  <c r="B1201" i="30"/>
  <c r="C1201" i="30"/>
  <c r="D1201" i="30"/>
  <c r="E1201" i="30"/>
  <c r="F1201" i="30"/>
  <c r="G1201" i="30"/>
  <c r="B1202" i="30"/>
  <c r="C1202" i="30"/>
  <c r="D1202" i="30"/>
  <c r="E1202" i="30"/>
  <c r="F1202" i="30"/>
  <c r="G1202" i="30"/>
  <c r="B1203" i="30"/>
  <c r="C1203" i="30"/>
  <c r="D1203" i="30"/>
  <c r="E1203" i="30"/>
  <c r="F1203" i="30"/>
  <c r="G1203" i="30"/>
  <c r="B1204" i="30"/>
  <c r="C1204" i="30"/>
  <c r="D1204" i="30"/>
  <c r="E1204" i="30"/>
  <c r="F1204" i="30"/>
  <c r="G1204" i="30"/>
  <c r="B1205" i="30"/>
  <c r="C1205" i="30"/>
  <c r="D1205" i="30"/>
  <c r="E1205" i="30"/>
  <c r="F1205" i="30"/>
  <c r="G1205" i="30"/>
  <c r="B1206" i="30"/>
  <c r="C1206" i="30"/>
  <c r="D1206" i="30"/>
  <c r="E1206" i="30"/>
  <c r="F1206" i="30"/>
  <c r="G1206" i="30"/>
  <c r="B1207" i="30"/>
  <c r="C1207" i="30"/>
  <c r="D1207" i="30"/>
  <c r="E1207" i="30"/>
  <c r="F1207" i="30"/>
  <c r="G1207" i="30"/>
  <c r="B1208" i="30"/>
  <c r="C1208" i="30"/>
  <c r="D1208" i="30"/>
  <c r="E1208" i="30"/>
  <c r="F1208" i="30"/>
  <c r="G1208" i="30"/>
  <c r="B1209" i="30"/>
  <c r="C1209" i="30"/>
  <c r="D1209" i="30"/>
  <c r="E1209" i="30"/>
  <c r="F1209" i="30"/>
  <c r="G1209" i="30"/>
  <c r="B1210" i="30"/>
  <c r="C1210" i="30"/>
  <c r="D1210" i="30"/>
  <c r="E1210" i="30"/>
  <c r="F1210" i="30"/>
  <c r="G1210" i="30"/>
  <c r="B1211" i="30"/>
  <c r="C1211" i="30"/>
  <c r="D1211" i="30"/>
  <c r="E1211" i="30"/>
  <c r="F1211" i="30"/>
  <c r="G1211" i="30"/>
  <c r="B1212" i="30"/>
  <c r="C1212" i="30"/>
  <c r="D1212" i="30"/>
  <c r="E1212" i="30"/>
  <c r="F1212" i="30"/>
  <c r="G1212" i="30"/>
  <c r="B1213" i="30"/>
  <c r="C1213" i="30"/>
  <c r="D1213" i="30"/>
  <c r="E1213" i="30"/>
  <c r="F1213" i="30"/>
  <c r="G1213" i="30"/>
  <c r="B1214" i="30"/>
  <c r="C1214" i="30"/>
  <c r="D1214" i="30"/>
  <c r="E1214" i="30"/>
  <c r="F1214" i="30"/>
  <c r="G1214" i="30"/>
  <c r="B1215" i="30"/>
  <c r="C1215" i="30"/>
  <c r="D1215" i="30"/>
  <c r="E1215" i="30"/>
  <c r="F1215" i="30"/>
  <c r="G1215" i="30"/>
  <c r="B1216" i="30"/>
  <c r="C1216" i="30"/>
  <c r="D1216" i="30"/>
  <c r="E1216" i="30"/>
  <c r="F1216" i="30"/>
  <c r="G1216" i="30"/>
  <c r="B1217" i="30"/>
  <c r="C1217" i="30"/>
  <c r="D1217" i="30"/>
  <c r="E1217" i="30"/>
  <c r="F1217" i="30"/>
  <c r="G1217" i="30"/>
  <c r="B1218" i="30"/>
  <c r="C1218" i="30"/>
  <c r="D1218" i="30"/>
  <c r="E1218" i="30"/>
  <c r="F1218" i="30"/>
  <c r="G1218" i="30"/>
  <c r="B1219" i="30"/>
  <c r="C1219" i="30"/>
  <c r="D1219" i="30"/>
  <c r="E1219" i="30"/>
  <c r="F1219" i="30"/>
  <c r="G1219" i="30"/>
  <c r="B1220" i="30"/>
  <c r="C1220" i="30"/>
  <c r="D1220" i="30"/>
  <c r="E1220" i="30"/>
  <c r="F1220" i="30"/>
  <c r="G1220" i="30"/>
  <c r="B1221" i="30"/>
  <c r="C1221" i="30"/>
  <c r="D1221" i="30"/>
  <c r="E1221" i="30"/>
  <c r="F1221" i="30"/>
  <c r="G1221" i="30"/>
  <c r="B1222" i="30"/>
  <c r="C1222" i="30"/>
  <c r="D1222" i="30"/>
  <c r="E1222" i="30"/>
  <c r="F1222" i="30"/>
  <c r="G1222" i="30"/>
  <c r="B1223" i="30"/>
  <c r="C1223" i="30"/>
  <c r="D1223" i="30"/>
  <c r="E1223" i="30"/>
  <c r="F1223" i="30"/>
  <c r="G1223" i="30"/>
  <c r="B1224" i="30"/>
  <c r="C1224" i="30"/>
  <c r="D1224" i="30"/>
  <c r="E1224" i="30"/>
  <c r="F1224" i="30"/>
  <c r="G1224" i="30"/>
  <c r="B1225" i="30"/>
  <c r="C1225" i="30"/>
  <c r="D1225" i="30"/>
  <c r="E1225" i="30"/>
  <c r="F1225" i="30"/>
  <c r="G1225" i="30"/>
  <c r="B1226" i="30"/>
  <c r="C1226" i="30"/>
  <c r="D1226" i="30"/>
  <c r="E1226" i="30"/>
  <c r="F1226" i="30"/>
  <c r="G1226" i="30"/>
  <c r="B1227" i="30"/>
  <c r="C1227" i="30"/>
  <c r="D1227" i="30"/>
  <c r="E1227" i="30"/>
  <c r="F1227" i="30"/>
  <c r="G1227" i="30"/>
  <c r="B1228" i="30"/>
  <c r="C1228" i="30"/>
  <c r="D1228" i="30"/>
  <c r="E1228" i="30"/>
  <c r="F1228" i="30"/>
  <c r="G1228" i="30"/>
  <c r="B1229" i="30"/>
  <c r="C1229" i="30"/>
  <c r="D1229" i="30"/>
  <c r="E1229" i="30"/>
  <c r="F1229" i="30"/>
  <c r="G1229" i="30"/>
  <c r="B1230" i="30"/>
  <c r="C1230" i="30"/>
  <c r="D1230" i="30"/>
  <c r="E1230" i="30"/>
  <c r="F1230" i="30"/>
  <c r="G1230" i="30"/>
  <c r="B1231" i="30"/>
  <c r="C1231" i="30"/>
  <c r="D1231" i="30"/>
  <c r="E1231" i="30"/>
  <c r="F1231" i="30"/>
  <c r="G1231" i="30"/>
  <c r="B1232" i="30"/>
  <c r="C1232" i="30"/>
  <c r="D1232" i="30"/>
  <c r="E1232" i="30"/>
  <c r="F1232" i="30"/>
  <c r="G1232" i="30"/>
  <c r="B1233" i="30"/>
  <c r="C1233" i="30"/>
  <c r="D1233" i="30"/>
  <c r="E1233" i="30"/>
  <c r="F1233" i="30"/>
  <c r="G1233" i="30"/>
  <c r="B1234" i="30"/>
  <c r="C1234" i="30"/>
  <c r="D1234" i="30"/>
  <c r="E1234" i="30"/>
  <c r="F1234" i="30"/>
  <c r="G1234" i="30"/>
  <c r="B1235" i="30"/>
  <c r="C1235" i="30"/>
  <c r="D1235" i="30"/>
  <c r="E1235" i="30"/>
  <c r="F1235" i="30"/>
  <c r="G1235" i="30"/>
  <c r="B1236" i="30"/>
  <c r="C1236" i="30"/>
  <c r="D1236" i="30"/>
  <c r="E1236" i="30"/>
  <c r="F1236" i="30"/>
  <c r="G1236" i="30"/>
  <c r="B1237" i="30"/>
  <c r="C1237" i="30"/>
  <c r="D1237" i="30"/>
  <c r="E1237" i="30"/>
  <c r="F1237" i="30"/>
  <c r="G1237" i="30"/>
  <c r="B1238" i="30"/>
  <c r="C1238" i="30"/>
  <c r="D1238" i="30"/>
  <c r="E1238" i="30"/>
  <c r="F1238" i="30"/>
  <c r="G1238" i="30"/>
  <c r="B1239" i="30"/>
  <c r="C1239" i="30"/>
  <c r="D1239" i="30"/>
  <c r="E1239" i="30"/>
  <c r="F1239" i="30"/>
  <c r="G1239" i="30"/>
  <c r="B1240" i="30"/>
  <c r="C1240" i="30"/>
  <c r="D1240" i="30"/>
  <c r="E1240" i="30"/>
  <c r="F1240" i="30"/>
  <c r="G1240" i="30"/>
  <c r="B1241" i="30"/>
  <c r="C1241" i="30"/>
  <c r="D1241" i="30"/>
  <c r="E1241" i="30"/>
  <c r="F1241" i="30"/>
  <c r="G1241" i="30"/>
  <c r="B1242" i="30"/>
  <c r="C1242" i="30"/>
  <c r="D1242" i="30"/>
  <c r="E1242" i="30"/>
  <c r="F1242" i="30"/>
  <c r="G1242" i="30"/>
  <c r="B1243" i="30"/>
  <c r="C1243" i="30"/>
  <c r="D1243" i="30"/>
  <c r="E1243" i="30"/>
  <c r="F1243" i="30"/>
  <c r="G1243" i="30"/>
  <c r="B1244" i="30"/>
  <c r="C1244" i="30"/>
  <c r="D1244" i="30"/>
  <c r="E1244" i="30"/>
  <c r="F1244" i="30"/>
  <c r="G1244" i="30"/>
  <c r="B1245" i="30"/>
  <c r="C1245" i="30"/>
  <c r="D1245" i="30"/>
  <c r="E1245" i="30"/>
  <c r="F1245" i="30"/>
  <c r="G1245" i="30"/>
  <c r="B1246" i="30"/>
  <c r="C1246" i="30"/>
  <c r="D1246" i="30"/>
  <c r="E1246" i="30"/>
  <c r="F1246" i="30"/>
  <c r="G1246" i="30"/>
  <c r="B1247" i="30"/>
  <c r="C1247" i="30"/>
  <c r="D1247" i="30"/>
  <c r="E1247" i="30"/>
  <c r="F1247" i="30"/>
  <c r="G1247" i="30"/>
  <c r="B1248" i="30"/>
  <c r="C1248" i="30"/>
  <c r="D1248" i="30"/>
  <c r="E1248" i="30"/>
  <c r="F1248" i="30"/>
  <c r="G1248" i="30"/>
  <c r="B1249" i="30"/>
  <c r="C1249" i="30"/>
  <c r="D1249" i="30"/>
  <c r="E1249" i="30"/>
  <c r="F1249" i="30"/>
  <c r="G1249" i="30"/>
  <c r="B1250" i="30"/>
  <c r="C1250" i="30"/>
  <c r="D1250" i="30"/>
  <c r="E1250" i="30"/>
  <c r="F1250" i="30"/>
  <c r="G1250" i="30"/>
  <c r="B1251" i="30"/>
  <c r="C1251" i="30"/>
  <c r="D1251" i="30"/>
  <c r="E1251" i="30"/>
  <c r="F1251" i="30"/>
  <c r="G1251" i="30"/>
  <c r="B1252" i="30"/>
  <c r="C1252" i="30"/>
  <c r="D1252" i="30"/>
  <c r="E1252" i="30"/>
  <c r="F1252" i="30"/>
  <c r="G1252" i="30"/>
  <c r="B1253" i="30"/>
  <c r="C1253" i="30"/>
  <c r="D1253" i="30"/>
  <c r="E1253" i="30"/>
  <c r="F1253" i="30"/>
  <c r="G1253" i="30"/>
  <c r="B1254" i="30"/>
  <c r="C1254" i="30"/>
  <c r="D1254" i="30"/>
  <c r="E1254" i="30"/>
  <c r="F1254" i="30"/>
  <c r="G1254" i="30"/>
  <c r="B1255" i="30"/>
  <c r="C1255" i="30"/>
  <c r="D1255" i="30"/>
  <c r="E1255" i="30"/>
  <c r="F1255" i="30"/>
  <c r="G1255" i="30"/>
  <c r="B1256" i="30"/>
  <c r="C1256" i="30"/>
  <c r="D1256" i="30"/>
  <c r="E1256" i="30"/>
  <c r="F1256" i="30"/>
  <c r="G1256" i="30"/>
  <c r="B1257" i="30"/>
  <c r="C1257" i="30"/>
  <c r="D1257" i="30"/>
  <c r="E1257" i="30"/>
  <c r="F1257" i="30"/>
  <c r="G1257" i="30"/>
  <c r="B1258" i="30"/>
  <c r="C1258" i="30"/>
  <c r="D1258" i="30"/>
  <c r="E1258" i="30"/>
  <c r="F1258" i="30"/>
  <c r="G1258" i="30"/>
  <c r="B1259" i="30"/>
  <c r="C1259" i="30"/>
  <c r="D1259" i="30"/>
  <c r="E1259" i="30"/>
  <c r="F1259" i="30"/>
  <c r="G1259" i="30"/>
  <c r="B1260" i="30"/>
  <c r="C1260" i="30"/>
  <c r="D1260" i="30"/>
  <c r="E1260" i="30"/>
  <c r="F1260" i="30"/>
  <c r="G1260" i="30"/>
  <c r="B1261" i="30"/>
  <c r="C1261" i="30"/>
  <c r="D1261" i="30"/>
  <c r="E1261" i="30"/>
  <c r="F1261" i="30"/>
  <c r="G1261" i="30"/>
  <c r="B1262" i="30"/>
  <c r="C1262" i="30"/>
  <c r="D1262" i="30"/>
  <c r="E1262" i="30"/>
  <c r="F1262" i="30"/>
  <c r="G1262" i="30"/>
  <c r="B1263" i="30"/>
  <c r="C1263" i="30"/>
  <c r="D1263" i="30"/>
  <c r="E1263" i="30"/>
  <c r="F1263" i="30"/>
  <c r="G1263" i="30"/>
  <c r="B1264" i="30"/>
  <c r="C1264" i="30"/>
  <c r="D1264" i="30"/>
  <c r="E1264" i="30"/>
  <c r="F1264" i="30"/>
  <c r="G1264" i="30"/>
  <c r="B1265" i="30"/>
  <c r="C1265" i="30"/>
  <c r="D1265" i="30"/>
  <c r="E1265" i="30"/>
  <c r="F1265" i="30"/>
  <c r="G1265" i="30"/>
  <c r="B1266" i="30"/>
  <c r="C1266" i="30"/>
  <c r="D1266" i="30"/>
  <c r="E1266" i="30"/>
  <c r="F1266" i="30"/>
  <c r="G1266" i="30"/>
  <c r="B1267" i="30"/>
  <c r="C1267" i="30"/>
  <c r="D1267" i="30"/>
  <c r="E1267" i="30"/>
  <c r="F1267" i="30"/>
  <c r="G1267" i="30"/>
  <c r="B1268" i="30"/>
  <c r="C1268" i="30"/>
  <c r="D1268" i="30"/>
  <c r="E1268" i="30"/>
  <c r="F1268" i="30"/>
  <c r="G1268" i="30"/>
  <c r="B1269" i="30"/>
  <c r="C1269" i="30"/>
  <c r="D1269" i="30"/>
  <c r="E1269" i="30"/>
  <c r="F1269" i="30"/>
  <c r="G1269" i="30"/>
  <c r="B1270" i="30"/>
  <c r="C1270" i="30"/>
  <c r="D1270" i="30"/>
  <c r="E1270" i="30"/>
  <c r="F1270" i="30"/>
  <c r="G1270" i="30"/>
  <c r="B1271" i="30"/>
  <c r="C1271" i="30"/>
  <c r="D1271" i="30"/>
  <c r="E1271" i="30"/>
  <c r="F1271" i="30"/>
  <c r="G1271" i="30"/>
  <c r="B1272" i="30"/>
  <c r="C1272" i="30"/>
  <c r="D1272" i="30"/>
  <c r="E1272" i="30"/>
  <c r="F1272" i="30"/>
  <c r="G1272" i="30"/>
  <c r="B1273" i="30"/>
  <c r="C1273" i="30"/>
  <c r="D1273" i="30"/>
  <c r="E1273" i="30"/>
  <c r="F1273" i="30"/>
  <c r="G1273" i="30"/>
  <c r="B1274" i="30"/>
  <c r="C1274" i="30"/>
  <c r="D1274" i="30"/>
  <c r="E1274" i="30"/>
  <c r="F1274" i="30"/>
  <c r="G1274" i="30"/>
  <c r="B1275" i="30"/>
  <c r="C1275" i="30"/>
  <c r="D1275" i="30"/>
  <c r="E1275" i="30"/>
  <c r="F1275" i="30"/>
  <c r="G1275" i="30"/>
  <c r="B1276" i="30"/>
  <c r="C1276" i="30"/>
  <c r="D1276" i="30"/>
  <c r="E1276" i="30"/>
  <c r="F1276" i="30"/>
  <c r="G1276" i="30"/>
  <c r="B1277" i="30"/>
  <c r="C1277" i="30"/>
  <c r="D1277" i="30"/>
  <c r="E1277" i="30"/>
  <c r="F1277" i="30"/>
  <c r="G1277" i="30"/>
  <c r="B1278" i="30"/>
  <c r="C1278" i="30"/>
  <c r="D1278" i="30"/>
  <c r="E1278" i="30"/>
  <c r="F1278" i="30"/>
  <c r="G1278" i="30"/>
  <c r="B1279" i="30"/>
  <c r="C1279" i="30"/>
  <c r="D1279" i="30"/>
  <c r="E1279" i="30"/>
  <c r="F1279" i="30"/>
  <c r="G1279" i="30"/>
  <c r="B1280" i="30"/>
  <c r="C1280" i="30"/>
  <c r="D1280" i="30"/>
  <c r="E1280" i="30"/>
  <c r="F1280" i="30"/>
  <c r="G1280" i="30"/>
  <c r="B1281" i="30"/>
  <c r="C1281" i="30"/>
  <c r="D1281" i="30"/>
  <c r="E1281" i="30"/>
  <c r="F1281" i="30"/>
  <c r="G1281" i="30"/>
  <c r="B1282" i="30"/>
  <c r="C1282" i="30"/>
  <c r="D1282" i="30"/>
  <c r="E1282" i="30"/>
  <c r="F1282" i="30"/>
  <c r="G1282" i="30"/>
  <c r="B1283" i="30"/>
  <c r="C1283" i="30"/>
  <c r="D1283" i="30"/>
  <c r="E1283" i="30"/>
  <c r="F1283" i="30"/>
  <c r="G1283" i="30"/>
  <c r="B1284" i="30"/>
  <c r="C1284" i="30"/>
  <c r="D1284" i="30"/>
  <c r="E1284" i="30"/>
  <c r="F1284" i="30"/>
  <c r="G1284" i="30"/>
  <c r="B1285" i="30"/>
  <c r="C1285" i="30"/>
  <c r="D1285" i="30"/>
  <c r="E1285" i="30"/>
  <c r="F1285" i="30"/>
  <c r="G1285" i="30"/>
  <c r="B1286" i="30"/>
  <c r="C1286" i="30"/>
  <c r="D1286" i="30"/>
  <c r="E1286" i="30"/>
  <c r="F1286" i="30"/>
  <c r="G1286" i="30"/>
  <c r="B1287" i="30"/>
  <c r="C1287" i="30"/>
  <c r="D1287" i="30"/>
  <c r="E1287" i="30"/>
  <c r="F1287" i="30"/>
  <c r="G1287" i="30"/>
  <c r="B1288" i="30"/>
  <c r="C1288" i="30"/>
  <c r="D1288" i="30"/>
  <c r="E1288" i="30"/>
  <c r="F1288" i="30"/>
  <c r="G1288" i="30"/>
  <c r="B1289" i="30"/>
  <c r="C1289" i="30"/>
  <c r="D1289" i="30"/>
  <c r="E1289" i="30"/>
  <c r="F1289" i="30"/>
  <c r="G1289" i="30"/>
  <c r="B1290" i="30"/>
  <c r="C1290" i="30"/>
  <c r="D1290" i="30"/>
  <c r="E1290" i="30"/>
  <c r="F1290" i="30"/>
  <c r="G1290" i="30"/>
  <c r="B1291" i="30"/>
  <c r="C1291" i="30"/>
  <c r="D1291" i="30"/>
  <c r="E1291" i="30"/>
  <c r="F1291" i="30"/>
  <c r="G1291" i="30"/>
  <c r="B1292" i="30"/>
  <c r="C1292" i="30"/>
  <c r="D1292" i="30"/>
  <c r="E1292" i="30"/>
  <c r="F1292" i="30"/>
  <c r="G1292" i="30"/>
  <c r="B1293" i="30"/>
  <c r="C1293" i="30"/>
  <c r="D1293" i="30"/>
  <c r="E1293" i="30"/>
  <c r="F1293" i="30"/>
  <c r="G1293" i="30"/>
  <c r="B1294" i="30"/>
  <c r="C1294" i="30"/>
  <c r="D1294" i="30"/>
  <c r="E1294" i="30"/>
  <c r="F1294" i="30"/>
  <c r="G1294" i="30"/>
  <c r="B1295" i="30"/>
  <c r="C1295" i="30"/>
  <c r="D1295" i="30"/>
  <c r="E1295" i="30"/>
  <c r="F1295" i="30"/>
  <c r="G1295" i="30"/>
  <c r="B1296" i="30"/>
  <c r="C1296" i="30"/>
  <c r="D1296" i="30"/>
  <c r="E1296" i="30"/>
  <c r="F1296" i="30"/>
  <c r="G1296" i="30"/>
  <c r="B1297" i="30"/>
  <c r="C1297" i="30"/>
  <c r="D1297" i="30"/>
  <c r="E1297" i="30"/>
  <c r="F1297" i="30"/>
  <c r="G1297" i="30"/>
  <c r="B1298" i="30"/>
  <c r="C1298" i="30"/>
  <c r="D1298" i="30"/>
  <c r="E1298" i="30"/>
  <c r="F1298" i="30"/>
  <c r="G1298" i="30"/>
  <c r="B1299" i="30"/>
  <c r="C1299" i="30"/>
  <c r="D1299" i="30"/>
  <c r="E1299" i="30"/>
  <c r="F1299" i="30"/>
  <c r="G1299" i="30"/>
  <c r="B1300" i="30"/>
  <c r="C1300" i="30"/>
  <c r="D1300" i="30"/>
  <c r="E1300" i="30"/>
  <c r="F1300" i="30"/>
  <c r="G1300" i="30"/>
  <c r="B1301" i="30"/>
  <c r="C1301" i="30"/>
  <c r="D1301" i="30"/>
  <c r="E1301" i="30"/>
  <c r="F1301" i="30"/>
  <c r="G1301" i="30"/>
  <c r="B1302" i="30"/>
  <c r="C1302" i="30"/>
  <c r="D1302" i="30"/>
  <c r="E1302" i="30"/>
  <c r="F1302" i="30"/>
  <c r="G1302" i="30"/>
  <c r="B1303" i="30"/>
  <c r="C1303" i="30"/>
  <c r="D1303" i="30"/>
  <c r="E1303" i="30"/>
  <c r="F1303" i="30"/>
  <c r="G1303" i="30"/>
  <c r="B1304" i="30"/>
  <c r="C1304" i="30"/>
  <c r="D1304" i="30"/>
  <c r="E1304" i="30"/>
  <c r="F1304" i="30"/>
  <c r="G1304" i="30"/>
  <c r="B1305" i="30"/>
  <c r="C1305" i="30"/>
  <c r="D1305" i="30"/>
  <c r="E1305" i="30"/>
  <c r="F1305" i="30"/>
  <c r="G1305" i="30"/>
  <c r="B1306" i="30"/>
  <c r="C1306" i="30"/>
  <c r="D1306" i="30"/>
  <c r="E1306" i="30"/>
  <c r="F1306" i="30"/>
  <c r="G1306" i="30"/>
  <c r="B1307" i="30"/>
  <c r="C1307" i="30"/>
  <c r="D1307" i="30"/>
  <c r="E1307" i="30"/>
  <c r="F1307" i="30"/>
  <c r="G1307" i="30"/>
  <c r="B1308" i="30"/>
  <c r="C1308" i="30"/>
  <c r="D1308" i="30"/>
  <c r="E1308" i="30"/>
  <c r="F1308" i="30"/>
  <c r="G1308" i="30"/>
  <c r="B1309" i="30"/>
  <c r="C1309" i="30"/>
  <c r="D1309" i="30"/>
  <c r="E1309" i="30"/>
  <c r="F1309" i="30"/>
  <c r="G1309" i="30"/>
  <c r="B1310" i="30"/>
  <c r="C1310" i="30"/>
  <c r="D1310" i="30"/>
  <c r="E1310" i="30"/>
  <c r="F1310" i="30"/>
  <c r="G1310" i="30"/>
  <c r="B1311" i="30"/>
  <c r="C1311" i="30"/>
  <c r="D1311" i="30"/>
  <c r="E1311" i="30"/>
  <c r="F1311" i="30"/>
  <c r="G1311" i="30"/>
  <c r="B1312" i="30"/>
  <c r="C1312" i="30"/>
  <c r="D1312" i="30"/>
  <c r="E1312" i="30"/>
  <c r="F1312" i="30"/>
  <c r="G1312" i="30"/>
  <c r="B1313" i="30"/>
  <c r="C1313" i="30"/>
  <c r="D1313" i="30"/>
  <c r="E1313" i="30"/>
  <c r="F1313" i="30"/>
  <c r="G1313" i="30"/>
  <c r="B1314" i="30"/>
  <c r="C1314" i="30"/>
  <c r="D1314" i="30"/>
  <c r="E1314" i="30"/>
  <c r="F1314" i="30"/>
  <c r="G1314" i="30"/>
  <c r="B1315" i="30"/>
  <c r="C1315" i="30"/>
  <c r="D1315" i="30"/>
  <c r="E1315" i="30"/>
  <c r="F1315" i="30"/>
  <c r="G1315" i="30"/>
  <c r="B1316" i="30"/>
  <c r="C1316" i="30"/>
  <c r="D1316" i="30"/>
  <c r="E1316" i="30"/>
  <c r="F1316" i="30"/>
  <c r="G1316" i="30"/>
  <c r="B1317" i="30"/>
  <c r="C1317" i="30"/>
  <c r="D1317" i="30"/>
  <c r="E1317" i="30"/>
  <c r="F1317" i="30"/>
  <c r="G1317" i="30"/>
  <c r="B1318" i="30"/>
  <c r="C1318" i="30"/>
  <c r="D1318" i="30"/>
  <c r="E1318" i="30"/>
  <c r="F1318" i="30"/>
  <c r="G1318" i="30"/>
  <c r="B1319" i="30"/>
  <c r="C1319" i="30"/>
  <c r="D1319" i="30"/>
  <c r="E1319" i="30"/>
  <c r="F1319" i="30"/>
  <c r="G1319" i="30"/>
  <c r="B1320" i="30"/>
  <c r="C1320" i="30"/>
  <c r="D1320" i="30"/>
  <c r="E1320" i="30"/>
  <c r="F1320" i="30"/>
  <c r="G1320" i="30"/>
  <c r="B1321" i="30"/>
  <c r="C1321" i="30"/>
  <c r="D1321" i="30"/>
  <c r="E1321" i="30"/>
  <c r="F1321" i="30"/>
  <c r="G1321" i="30"/>
  <c r="B1322" i="30"/>
  <c r="C1322" i="30"/>
  <c r="D1322" i="30"/>
  <c r="E1322" i="30"/>
  <c r="F1322" i="30"/>
  <c r="G1322" i="30"/>
  <c r="B1323" i="30"/>
  <c r="C1323" i="30"/>
  <c r="D1323" i="30"/>
  <c r="E1323" i="30"/>
  <c r="F1323" i="30"/>
  <c r="G1323" i="30"/>
  <c r="B1324" i="30"/>
  <c r="C1324" i="30"/>
  <c r="D1324" i="30"/>
  <c r="E1324" i="30"/>
  <c r="F1324" i="30"/>
  <c r="G1324" i="30"/>
  <c r="B1325" i="30"/>
  <c r="C1325" i="30"/>
  <c r="D1325" i="30"/>
  <c r="E1325" i="30"/>
  <c r="F1325" i="30"/>
  <c r="G1325" i="30"/>
  <c r="B1326" i="30"/>
  <c r="C1326" i="30"/>
  <c r="D1326" i="30"/>
  <c r="E1326" i="30"/>
  <c r="F1326" i="30"/>
  <c r="G1326" i="30"/>
  <c r="B1327" i="30"/>
  <c r="C1327" i="30"/>
  <c r="D1327" i="30"/>
  <c r="E1327" i="30"/>
  <c r="F1327" i="30"/>
  <c r="G1327" i="30"/>
  <c r="B1328" i="30"/>
  <c r="C1328" i="30"/>
  <c r="D1328" i="30"/>
  <c r="E1328" i="30"/>
  <c r="F1328" i="30"/>
  <c r="G1328" i="30"/>
  <c r="B1329" i="30"/>
  <c r="C1329" i="30"/>
  <c r="D1329" i="30"/>
  <c r="E1329" i="30"/>
  <c r="F1329" i="30"/>
  <c r="G1329" i="30"/>
  <c r="B1330" i="30"/>
  <c r="C1330" i="30"/>
  <c r="D1330" i="30"/>
  <c r="E1330" i="30"/>
  <c r="F1330" i="30"/>
  <c r="G1330" i="30"/>
  <c r="B1331" i="30"/>
  <c r="C1331" i="30"/>
  <c r="D1331" i="30"/>
  <c r="E1331" i="30"/>
  <c r="F1331" i="30"/>
  <c r="G1331" i="30"/>
  <c r="B1332" i="30"/>
  <c r="C1332" i="30"/>
  <c r="D1332" i="30"/>
  <c r="E1332" i="30"/>
  <c r="F1332" i="30"/>
  <c r="G1332" i="30"/>
  <c r="B1333" i="30"/>
  <c r="C1333" i="30"/>
  <c r="D1333" i="30"/>
  <c r="E1333" i="30"/>
  <c r="F1333" i="30"/>
  <c r="G1333" i="30"/>
  <c r="B1334" i="30"/>
  <c r="C1334" i="30"/>
  <c r="D1334" i="30"/>
  <c r="E1334" i="30"/>
  <c r="F1334" i="30"/>
  <c r="G1334" i="30"/>
  <c r="B1335" i="30"/>
  <c r="C1335" i="30"/>
  <c r="D1335" i="30"/>
  <c r="E1335" i="30"/>
  <c r="F1335" i="30"/>
  <c r="G1335" i="30"/>
  <c r="B1336" i="30"/>
  <c r="C1336" i="30"/>
  <c r="D1336" i="30"/>
  <c r="E1336" i="30"/>
  <c r="F1336" i="30"/>
  <c r="G1336" i="30"/>
  <c r="B1337" i="30"/>
  <c r="C1337" i="30"/>
  <c r="D1337" i="30"/>
  <c r="E1337" i="30"/>
  <c r="F1337" i="30"/>
  <c r="G1337" i="30"/>
  <c r="B1338" i="30"/>
  <c r="C1338" i="30"/>
  <c r="D1338" i="30"/>
  <c r="E1338" i="30"/>
  <c r="F1338" i="30"/>
  <c r="G1338" i="30"/>
  <c r="B1339" i="30"/>
  <c r="C1339" i="30"/>
  <c r="D1339" i="30"/>
  <c r="E1339" i="30"/>
  <c r="F1339" i="30"/>
  <c r="G1339" i="30"/>
  <c r="B1340" i="30"/>
  <c r="C1340" i="30"/>
  <c r="D1340" i="30"/>
  <c r="E1340" i="30"/>
  <c r="F1340" i="30"/>
  <c r="G1340" i="30"/>
  <c r="B1341" i="30"/>
  <c r="C1341" i="30"/>
  <c r="D1341" i="30"/>
  <c r="E1341" i="30"/>
  <c r="F1341" i="30"/>
  <c r="G1341" i="30"/>
  <c r="B1342" i="30"/>
  <c r="C1342" i="30"/>
  <c r="D1342" i="30"/>
  <c r="E1342" i="30"/>
  <c r="F1342" i="30"/>
  <c r="G1342" i="30"/>
  <c r="B1343" i="30"/>
  <c r="C1343" i="30"/>
  <c r="D1343" i="30"/>
  <c r="E1343" i="30"/>
  <c r="F1343" i="30"/>
  <c r="G1343" i="30"/>
  <c r="B1344" i="30"/>
  <c r="C1344" i="30"/>
  <c r="D1344" i="30"/>
  <c r="E1344" i="30"/>
  <c r="F1344" i="30"/>
  <c r="G1344" i="30"/>
  <c r="B1345" i="30"/>
  <c r="C1345" i="30"/>
  <c r="D1345" i="30"/>
  <c r="E1345" i="30"/>
  <c r="F1345" i="30"/>
  <c r="G1345" i="30"/>
  <c r="B1346" i="30"/>
  <c r="C1346" i="30"/>
  <c r="D1346" i="30"/>
  <c r="E1346" i="30"/>
  <c r="F1346" i="30"/>
  <c r="G1346" i="30"/>
  <c r="B1347" i="30"/>
  <c r="C1347" i="30"/>
  <c r="D1347" i="30"/>
  <c r="E1347" i="30"/>
  <c r="F1347" i="30"/>
  <c r="G1347" i="30"/>
  <c r="B1348" i="30"/>
  <c r="C1348" i="30"/>
  <c r="D1348" i="30"/>
  <c r="E1348" i="30"/>
  <c r="F1348" i="30"/>
  <c r="G1348" i="30"/>
  <c r="B1349" i="30"/>
  <c r="C1349" i="30"/>
  <c r="D1349" i="30"/>
  <c r="E1349" i="30"/>
  <c r="F1349" i="30"/>
  <c r="G1349" i="30"/>
  <c r="B1350" i="30"/>
  <c r="C1350" i="30"/>
  <c r="D1350" i="30"/>
  <c r="E1350" i="30"/>
  <c r="F1350" i="30"/>
  <c r="G1350" i="30"/>
  <c r="B1351" i="30"/>
  <c r="C1351" i="30"/>
  <c r="D1351" i="30"/>
  <c r="E1351" i="30"/>
  <c r="F1351" i="30"/>
  <c r="G1351" i="30"/>
  <c r="B1352" i="30"/>
  <c r="C1352" i="30"/>
  <c r="D1352" i="30"/>
  <c r="E1352" i="30"/>
  <c r="F1352" i="30"/>
  <c r="G1352" i="30"/>
  <c r="B1353" i="30"/>
  <c r="C1353" i="30"/>
  <c r="D1353" i="30"/>
  <c r="E1353" i="30"/>
  <c r="F1353" i="30"/>
  <c r="G1353" i="30"/>
  <c r="B1354" i="30"/>
  <c r="C1354" i="30"/>
  <c r="D1354" i="30"/>
  <c r="E1354" i="30"/>
  <c r="F1354" i="30"/>
  <c r="G1354" i="30"/>
  <c r="B1355" i="30"/>
  <c r="C1355" i="30"/>
  <c r="D1355" i="30"/>
  <c r="E1355" i="30"/>
  <c r="F1355" i="30"/>
  <c r="G1355" i="30"/>
  <c r="B1356" i="30"/>
  <c r="C1356" i="30"/>
  <c r="D1356" i="30"/>
  <c r="E1356" i="30"/>
  <c r="F1356" i="30"/>
  <c r="G1356" i="30"/>
  <c r="B1357" i="30"/>
  <c r="C1357" i="30"/>
  <c r="D1357" i="30"/>
  <c r="E1357" i="30"/>
  <c r="F1357" i="30"/>
  <c r="G1357" i="30"/>
  <c r="B1358" i="30"/>
  <c r="C1358" i="30"/>
  <c r="D1358" i="30"/>
  <c r="E1358" i="30"/>
  <c r="F1358" i="30"/>
  <c r="G1358" i="30"/>
  <c r="B1359" i="30"/>
  <c r="C1359" i="30"/>
  <c r="D1359" i="30"/>
  <c r="E1359" i="30"/>
  <c r="F1359" i="30"/>
  <c r="G1359" i="30"/>
  <c r="B1360" i="30"/>
  <c r="C1360" i="30"/>
  <c r="D1360" i="30"/>
  <c r="E1360" i="30"/>
  <c r="F1360" i="30"/>
  <c r="G1360" i="30"/>
  <c r="B1361" i="30"/>
  <c r="C1361" i="30"/>
  <c r="D1361" i="30"/>
  <c r="E1361" i="30"/>
  <c r="F1361" i="30"/>
  <c r="G1361" i="30"/>
  <c r="B1362" i="30"/>
  <c r="C1362" i="30"/>
  <c r="D1362" i="30"/>
  <c r="E1362" i="30"/>
  <c r="F1362" i="30"/>
  <c r="G1362" i="30"/>
  <c r="B1363" i="30"/>
  <c r="C1363" i="30"/>
  <c r="D1363" i="30"/>
  <c r="E1363" i="30"/>
  <c r="F1363" i="30"/>
  <c r="G1363" i="30"/>
  <c r="B1364" i="30"/>
  <c r="C1364" i="30"/>
  <c r="D1364" i="30"/>
  <c r="E1364" i="30"/>
  <c r="F1364" i="30"/>
  <c r="G1364" i="30"/>
  <c r="B1365" i="30"/>
  <c r="C1365" i="30"/>
  <c r="D1365" i="30"/>
  <c r="E1365" i="30"/>
  <c r="F1365" i="30"/>
  <c r="G1365" i="30"/>
  <c r="B1366" i="30"/>
  <c r="C1366" i="30"/>
  <c r="D1366" i="30"/>
  <c r="E1366" i="30"/>
  <c r="F1366" i="30"/>
  <c r="G1366" i="30"/>
  <c r="B1367" i="30"/>
  <c r="C1367" i="30"/>
  <c r="D1367" i="30"/>
  <c r="E1367" i="30"/>
  <c r="F1367" i="30"/>
  <c r="G1367" i="30"/>
  <c r="B1368" i="30"/>
  <c r="C1368" i="30"/>
  <c r="D1368" i="30"/>
  <c r="E1368" i="30"/>
  <c r="F1368" i="30"/>
  <c r="G1368" i="30"/>
  <c r="B1369" i="30"/>
  <c r="C1369" i="30"/>
  <c r="D1369" i="30"/>
  <c r="E1369" i="30"/>
  <c r="F1369" i="30"/>
  <c r="G1369" i="30"/>
  <c r="B1370" i="30"/>
  <c r="C1370" i="30"/>
  <c r="D1370" i="30"/>
  <c r="E1370" i="30"/>
  <c r="F1370" i="30"/>
  <c r="G1370" i="30"/>
  <c r="B1371" i="30"/>
  <c r="C1371" i="30"/>
  <c r="D1371" i="30"/>
  <c r="E1371" i="30"/>
  <c r="F1371" i="30"/>
  <c r="G1371" i="30"/>
  <c r="B1372" i="30"/>
  <c r="C1372" i="30"/>
  <c r="D1372" i="30"/>
  <c r="E1372" i="30"/>
  <c r="F1372" i="30"/>
  <c r="G1372" i="30"/>
  <c r="B1373" i="30"/>
  <c r="C1373" i="30"/>
  <c r="D1373" i="30"/>
  <c r="E1373" i="30"/>
  <c r="F1373" i="30"/>
  <c r="G1373" i="30"/>
  <c r="B1374" i="30"/>
  <c r="C1374" i="30"/>
  <c r="D1374" i="30"/>
  <c r="E1374" i="30"/>
  <c r="F1374" i="30"/>
  <c r="G1374" i="30"/>
  <c r="B1375" i="30"/>
  <c r="C1375" i="30"/>
  <c r="D1375" i="30"/>
  <c r="E1375" i="30"/>
  <c r="F1375" i="30"/>
  <c r="G1375" i="30"/>
  <c r="B1376" i="30"/>
  <c r="C1376" i="30"/>
  <c r="D1376" i="30"/>
  <c r="E1376" i="30"/>
  <c r="F1376" i="30"/>
  <c r="G1376" i="30"/>
  <c r="B1377" i="30"/>
  <c r="C1377" i="30"/>
  <c r="D1377" i="30"/>
  <c r="E1377" i="30"/>
  <c r="F1377" i="30"/>
  <c r="G1377" i="30"/>
  <c r="B1378" i="30"/>
  <c r="C1378" i="30"/>
  <c r="D1378" i="30"/>
  <c r="E1378" i="30"/>
  <c r="F1378" i="30"/>
  <c r="G1378" i="30"/>
  <c r="B1379" i="30"/>
  <c r="C1379" i="30"/>
  <c r="D1379" i="30"/>
  <c r="E1379" i="30"/>
  <c r="F1379" i="30"/>
  <c r="G1379" i="30"/>
  <c r="B1380" i="30"/>
  <c r="C1380" i="30"/>
  <c r="D1380" i="30"/>
  <c r="E1380" i="30"/>
  <c r="F1380" i="30"/>
  <c r="G1380" i="30"/>
  <c r="B1381" i="30"/>
  <c r="C1381" i="30"/>
  <c r="D1381" i="30"/>
  <c r="E1381" i="30"/>
  <c r="F1381" i="30"/>
  <c r="G1381" i="30"/>
  <c r="B1382" i="30"/>
  <c r="C1382" i="30"/>
  <c r="D1382" i="30"/>
  <c r="E1382" i="30"/>
  <c r="F1382" i="30"/>
  <c r="G1382" i="30"/>
  <c r="B1383" i="30"/>
  <c r="C1383" i="30"/>
  <c r="D1383" i="30"/>
  <c r="E1383" i="30"/>
  <c r="F1383" i="30"/>
  <c r="G1383" i="30"/>
  <c r="B1384" i="30"/>
  <c r="C1384" i="30"/>
  <c r="D1384" i="30"/>
  <c r="E1384" i="30"/>
  <c r="F1384" i="30"/>
  <c r="G1384" i="30"/>
  <c r="B1385" i="30"/>
  <c r="C1385" i="30"/>
  <c r="D1385" i="30"/>
  <c r="E1385" i="30"/>
  <c r="F1385" i="30"/>
  <c r="G1385" i="30"/>
  <c r="B1386" i="30"/>
  <c r="C1386" i="30"/>
  <c r="D1386" i="30"/>
  <c r="E1386" i="30"/>
  <c r="F1386" i="30"/>
  <c r="G1386" i="30"/>
  <c r="B1387" i="30"/>
  <c r="C1387" i="30"/>
  <c r="D1387" i="30"/>
  <c r="E1387" i="30"/>
  <c r="F1387" i="30"/>
  <c r="G1387" i="30"/>
  <c r="B1388" i="30"/>
  <c r="C1388" i="30"/>
  <c r="D1388" i="30"/>
  <c r="E1388" i="30"/>
  <c r="F1388" i="30"/>
  <c r="G1388" i="30"/>
  <c r="B1389" i="30"/>
  <c r="C1389" i="30"/>
  <c r="D1389" i="30"/>
  <c r="E1389" i="30"/>
  <c r="F1389" i="30"/>
  <c r="G1389" i="30"/>
  <c r="B1390" i="30"/>
  <c r="C1390" i="30"/>
  <c r="D1390" i="30"/>
  <c r="E1390" i="30"/>
  <c r="F1390" i="30"/>
  <c r="G1390" i="30"/>
  <c r="B1391" i="30"/>
  <c r="C1391" i="30"/>
  <c r="D1391" i="30"/>
  <c r="E1391" i="30"/>
  <c r="F1391" i="30"/>
  <c r="G1391" i="30"/>
  <c r="B1392" i="30"/>
  <c r="C1392" i="30"/>
  <c r="D1392" i="30"/>
  <c r="E1392" i="30"/>
  <c r="F1392" i="30"/>
  <c r="G1392" i="30"/>
  <c r="B1393" i="30"/>
  <c r="C1393" i="30"/>
  <c r="D1393" i="30"/>
  <c r="E1393" i="30"/>
  <c r="F1393" i="30"/>
  <c r="G1393" i="30"/>
  <c r="B1394" i="30"/>
  <c r="C1394" i="30"/>
  <c r="D1394" i="30"/>
  <c r="E1394" i="30"/>
  <c r="F1394" i="30"/>
  <c r="G1394" i="30"/>
  <c r="B1395" i="30"/>
  <c r="C1395" i="30"/>
  <c r="D1395" i="30"/>
  <c r="E1395" i="30"/>
  <c r="F1395" i="30"/>
  <c r="G1395" i="30"/>
  <c r="B1396" i="30"/>
  <c r="C1396" i="30"/>
  <c r="D1396" i="30"/>
  <c r="E1396" i="30"/>
  <c r="F1396" i="30"/>
  <c r="G1396" i="30"/>
  <c r="B1397" i="30"/>
  <c r="C1397" i="30"/>
  <c r="D1397" i="30"/>
  <c r="E1397" i="30"/>
  <c r="F1397" i="30"/>
  <c r="G1397" i="30"/>
  <c r="B1398" i="30"/>
  <c r="C1398" i="30"/>
  <c r="D1398" i="30"/>
  <c r="E1398" i="30"/>
  <c r="F1398" i="30"/>
  <c r="G1398" i="30"/>
  <c r="B1399" i="30"/>
  <c r="C1399" i="30"/>
  <c r="D1399" i="30"/>
  <c r="E1399" i="30"/>
  <c r="F1399" i="30"/>
  <c r="G1399" i="30"/>
  <c r="B1400" i="30"/>
  <c r="C1400" i="30"/>
  <c r="D1400" i="30"/>
  <c r="E1400" i="30"/>
  <c r="F1400" i="30"/>
  <c r="G1400" i="30"/>
  <c r="B1401" i="30"/>
  <c r="C1401" i="30"/>
  <c r="D1401" i="30"/>
  <c r="E1401" i="30"/>
  <c r="F1401" i="30"/>
  <c r="G1401" i="30"/>
  <c r="B1402" i="30"/>
  <c r="C1402" i="30"/>
  <c r="D1402" i="30"/>
  <c r="E1402" i="30"/>
  <c r="F1402" i="30"/>
  <c r="G1402" i="30"/>
  <c r="B1403" i="30"/>
  <c r="C1403" i="30"/>
  <c r="D1403" i="30"/>
  <c r="E1403" i="30"/>
  <c r="F1403" i="30"/>
  <c r="G1403" i="30"/>
  <c r="B1404" i="30"/>
  <c r="C1404" i="30"/>
  <c r="D1404" i="30"/>
  <c r="E1404" i="30"/>
  <c r="F1404" i="30"/>
  <c r="G1404" i="30"/>
  <c r="B1405" i="30"/>
  <c r="C1405" i="30"/>
  <c r="D1405" i="30"/>
  <c r="E1405" i="30"/>
  <c r="F1405" i="30"/>
  <c r="G1405" i="30"/>
  <c r="B1406" i="30"/>
  <c r="C1406" i="30"/>
  <c r="D1406" i="30"/>
  <c r="E1406" i="30"/>
  <c r="F1406" i="30"/>
  <c r="G1406" i="30"/>
  <c r="B1407" i="30"/>
  <c r="C1407" i="30"/>
  <c r="D1407" i="30"/>
  <c r="E1407" i="30"/>
  <c r="F1407" i="30"/>
  <c r="G1407" i="30"/>
  <c r="B1408" i="30"/>
  <c r="C1408" i="30"/>
  <c r="D1408" i="30"/>
  <c r="E1408" i="30"/>
  <c r="F1408" i="30"/>
  <c r="G1408" i="30"/>
  <c r="B1409" i="30"/>
  <c r="C1409" i="30"/>
  <c r="D1409" i="30"/>
  <c r="E1409" i="30"/>
  <c r="F1409" i="30"/>
  <c r="G1409" i="30"/>
  <c r="B1410" i="30"/>
  <c r="C1410" i="30"/>
  <c r="D1410" i="30"/>
  <c r="E1410" i="30"/>
  <c r="F1410" i="30"/>
  <c r="G1410" i="30"/>
  <c r="B1411" i="30"/>
  <c r="C1411" i="30"/>
  <c r="D1411" i="30"/>
  <c r="E1411" i="30"/>
  <c r="F1411" i="30"/>
  <c r="G1411" i="30"/>
  <c r="B1412" i="30"/>
  <c r="C1412" i="30"/>
  <c r="D1412" i="30"/>
  <c r="E1412" i="30"/>
  <c r="F1412" i="30"/>
  <c r="G1412" i="30"/>
  <c r="B1413" i="30"/>
  <c r="C1413" i="30"/>
  <c r="D1413" i="30"/>
  <c r="E1413" i="30"/>
  <c r="F1413" i="30"/>
  <c r="G1413" i="30"/>
  <c r="B1414" i="30"/>
  <c r="C1414" i="30"/>
  <c r="D1414" i="30"/>
  <c r="E1414" i="30"/>
  <c r="F1414" i="30"/>
  <c r="G1414" i="30"/>
  <c r="B1415" i="30"/>
  <c r="C1415" i="30"/>
  <c r="D1415" i="30"/>
  <c r="E1415" i="30"/>
  <c r="F1415" i="30"/>
  <c r="G1415" i="30"/>
  <c r="B1416" i="30"/>
  <c r="C1416" i="30"/>
  <c r="D1416" i="30"/>
  <c r="E1416" i="30"/>
  <c r="F1416" i="30"/>
  <c r="G1416" i="30"/>
  <c r="B1417" i="30"/>
  <c r="C1417" i="30"/>
  <c r="D1417" i="30"/>
  <c r="E1417" i="30"/>
  <c r="F1417" i="30"/>
  <c r="G1417" i="30"/>
  <c r="B1418" i="30"/>
  <c r="C1418" i="30"/>
  <c r="D1418" i="30"/>
  <c r="E1418" i="30"/>
  <c r="F1418" i="30"/>
  <c r="G1418" i="30"/>
  <c r="B1419" i="30"/>
  <c r="C1419" i="30"/>
  <c r="D1419" i="30"/>
  <c r="E1419" i="30"/>
  <c r="F1419" i="30"/>
  <c r="G1419" i="30"/>
  <c r="B1420" i="30"/>
  <c r="C1420" i="30"/>
  <c r="D1420" i="30"/>
  <c r="E1420" i="30"/>
  <c r="F1420" i="30"/>
  <c r="G1420" i="30"/>
  <c r="B1421" i="30"/>
  <c r="C1421" i="30"/>
  <c r="D1421" i="30"/>
  <c r="E1421" i="30"/>
  <c r="F1421" i="30"/>
  <c r="G1421" i="30"/>
  <c r="B1422" i="30"/>
  <c r="C1422" i="30"/>
  <c r="D1422" i="30"/>
  <c r="E1422" i="30"/>
  <c r="F1422" i="30"/>
  <c r="G1422" i="30"/>
  <c r="B1423" i="30"/>
  <c r="C1423" i="30"/>
  <c r="D1423" i="30"/>
  <c r="E1423" i="30"/>
  <c r="F1423" i="30"/>
  <c r="G1423" i="30"/>
  <c r="B1424" i="30"/>
  <c r="C1424" i="30"/>
  <c r="D1424" i="30"/>
  <c r="E1424" i="30"/>
  <c r="F1424" i="30"/>
  <c r="G1424" i="30"/>
  <c r="B1425" i="30"/>
  <c r="C1425" i="30"/>
  <c r="D1425" i="30"/>
  <c r="E1425" i="30"/>
  <c r="F1425" i="30"/>
  <c r="G1425" i="30"/>
  <c r="B1426" i="30"/>
  <c r="C1426" i="30"/>
  <c r="D1426" i="30"/>
  <c r="E1426" i="30"/>
  <c r="F1426" i="30"/>
  <c r="G1426" i="30"/>
  <c r="B1427" i="30"/>
  <c r="C1427" i="30"/>
  <c r="D1427" i="30"/>
  <c r="E1427" i="30"/>
  <c r="F1427" i="30"/>
  <c r="G1427" i="30"/>
  <c r="B1428" i="30"/>
  <c r="C1428" i="30"/>
  <c r="D1428" i="30"/>
  <c r="E1428" i="30"/>
  <c r="F1428" i="30"/>
  <c r="G1428" i="30"/>
  <c r="B1429" i="30"/>
  <c r="C1429" i="30"/>
  <c r="D1429" i="30"/>
  <c r="E1429" i="30"/>
  <c r="F1429" i="30"/>
  <c r="G1429" i="30"/>
  <c r="B1430" i="30"/>
  <c r="C1430" i="30"/>
  <c r="D1430" i="30"/>
  <c r="E1430" i="30"/>
  <c r="F1430" i="30"/>
  <c r="G1430" i="30"/>
  <c r="B1431" i="30"/>
  <c r="C1431" i="30"/>
  <c r="D1431" i="30"/>
  <c r="E1431" i="30"/>
  <c r="F1431" i="30"/>
  <c r="G1431" i="30"/>
  <c r="B1432" i="30"/>
  <c r="C1432" i="30"/>
  <c r="D1432" i="30"/>
  <c r="E1432" i="30"/>
  <c r="F1432" i="30"/>
  <c r="G1432" i="30"/>
  <c r="B1433" i="30"/>
  <c r="C1433" i="30"/>
  <c r="D1433" i="30"/>
  <c r="E1433" i="30"/>
  <c r="F1433" i="30"/>
  <c r="G1433" i="30"/>
  <c r="B1434" i="30"/>
  <c r="C1434" i="30"/>
  <c r="D1434" i="30"/>
  <c r="E1434" i="30"/>
  <c r="F1434" i="30"/>
  <c r="G1434" i="30"/>
  <c r="B1435" i="30"/>
  <c r="C1435" i="30"/>
  <c r="D1435" i="30"/>
  <c r="E1435" i="30"/>
  <c r="F1435" i="30"/>
  <c r="G1435" i="30"/>
  <c r="B1436" i="30"/>
  <c r="C1436" i="30"/>
  <c r="D1436" i="30"/>
  <c r="E1436" i="30"/>
  <c r="F1436" i="30"/>
  <c r="G1436" i="30"/>
  <c r="B1437" i="30"/>
  <c r="C1437" i="30"/>
  <c r="D1437" i="30"/>
  <c r="E1437" i="30"/>
  <c r="F1437" i="30"/>
  <c r="G1437" i="30"/>
  <c r="B1438" i="30"/>
  <c r="C1438" i="30"/>
  <c r="D1438" i="30"/>
  <c r="E1438" i="30"/>
  <c r="F1438" i="30"/>
  <c r="G1438" i="30"/>
  <c r="B1439" i="30"/>
  <c r="C1439" i="30"/>
  <c r="D1439" i="30"/>
  <c r="E1439" i="30"/>
  <c r="F1439" i="30"/>
  <c r="G1439" i="30"/>
  <c r="B1440" i="30"/>
  <c r="C1440" i="30"/>
  <c r="D1440" i="30"/>
  <c r="E1440" i="30"/>
  <c r="F1440" i="30"/>
  <c r="G1440" i="30"/>
  <c r="B1441" i="30"/>
  <c r="C1441" i="30"/>
  <c r="D1441" i="30"/>
  <c r="E1441" i="30"/>
  <c r="F1441" i="30"/>
  <c r="G1441" i="30"/>
  <c r="B1442" i="30"/>
  <c r="C1442" i="30"/>
  <c r="D1442" i="30"/>
  <c r="E1442" i="30"/>
  <c r="F1442" i="30"/>
  <c r="G1442" i="30"/>
  <c r="B1443" i="30"/>
  <c r="C1443" i="30"/>
  <c r="D1443" i="30"/>
  <c r="E1443" i="30"/>
  <c r="F1443" i="30"/>
  <c r="G1443" i="30"/>
  <c r="B1444" i="30"/>
  <c r="C1444" i="30"/>
  <c r="D1444" i="30"/>
  <c r="E1444" i="30"/>
  <c r="F1444" i="30"/>
  <c r="G1444" i="30"/>
  <c r="B1445" i="30"/>
  <c r="C1445" i="30"/>
  <c r="D1445" i="30"/>
  <c r="E1445" i="30"/>
  <c r="F1445" i="30"/>
  <c r="G1445" i="30"/>
  <c r="B1446" i="30"/>
  <c r="C1446" i="30"/>
  <c r="D1446" i="30"/>
  <c r="E1446" i="30"/>
  <c r="F1446" i="30"/>
  <c r="G1446" i="30"/>
  <c r="B1447" i="30"/>
  <c r="C1447" i="30"/>
  <c r="D1447" i="30"/>
  <c r="E1447" i="30"/>
  <c r="F1447" i="30"/>
  <c r="G1447" i="30"/>
  <c r="B1448" i="30"/>
  <c r="C1448" i="30"/>
  <c r="D1448" i="30"/>
  <c r="E1448" i="30"/>
  <c r="F1448" i="30"/>
  <c r="G1448" i="30"/>
  <c r="B1449" i="30"/>
  <c r="C1449" i="30"/>
  <c r="D1449" i="30"/>
  <c r="E1449" i="30"/>
  <c r="F1449" i="30"/>
  <c r="G1449" i="30"/>
  <c r="B1450" i="30"/>
  <c r="C1450" i="30"/>
  <c r="D1450" i="30"/>
  <c r="E1450" i="30"/>
  <c r="F1450" i="30"/>
  <c r="G1450" i="30"/>
  <c r="B1451" i="30"/>
  <c r="C1451" i="30"/>
  <c r="D1451" i="30"/>
  <c r="E1451" i="30"/>
  <c r="F1451" i="30"/>
  <c r="G1451" i="30"/>
  <c r="B1452" i="30"/>
  <c r="C1452" i="30"/>
  <c r="D1452" i="30"/>
  <c r="E1452" i="30"/>
  <c r="F1452" i="30"/>
  <c r="G1452" i="30"/>
  <c r="B1453" i="30"/>
  <c r="C1453" i="30"/>
  <c r="D1453" i="30"/>
  <c r="E1453" i="30"/>
  <c r="F1453" i="30"/>
  <c r="G1453" i="30"/>
  <c r="B1454" i="30"/>
  <c r="C1454" i="30"/>
  <c r="D1454" i="30"/>
  <c r="E1454" i="30"/>
  <c r="F1454" i="30"/>
  <c r="G1454" i="30"/>
  <c r="B1455" i="30"/>
  <c r="C1455" i="30"/>
  <c r="D1455" i="30"/>
  <c r="E1455" i="30"/>
  <c r="F1455" i="30"/>
  <c r="G1455" i="30"/>
  <c r="B1456" i="30"/>
  <c r="C1456" i="30"/>
  <c r="D1456" i="30"/>
  <c r="E1456" i="30"/>
  <c r="F1456" i="30"/>
  <c r="G1456" i="30"/>
  <c r="B1457" i="30"/>
  <c r="C1457" i="30"/>
  <c r="D1457" i="30"/>
  <c r="E1457" i="30"/>
  <c r="F1457" i="30"/>
  <c r="G1457" i="30"/>
  <c r="B1458" i="30"/>
  <c r="C1458" i="30"/>
  <c r="D1458" i="30"/>
  <c r="E1458" i="30"/>
  <c r="F1458" i="30"/>
  <c r="G1458" i="30"/>
  <c r="B1459" i="30"/>
  <c r="C1459" i="30"/>
  <c r="D1459" i="30"/>
  <c r="E1459" i="30"/>
  <c r="F1459" i="30"/>
  <c r="G1459" i="30"/>
  <c r="B1460" i="30"/>
  <c r="C1460" i="30"/>
  <c r="D1460" i="30"/>
  <c r="E1460" i="30"/>
  <c r="F1460" i="30"/>
  <c r="G1460" i="30"/>
  <c r="B1461" i="30"/>
  <c r="C1461" i="30"/>
  <c r="D1461" i="30"/>
  <c r="E1461" i="30"/>
  <c r="F1461" i="30"/>
  <c r="G1461" i="30"/>
  <c r="B1462" i="30"/>
  <c r="C1462" i="30"/>
  <c r="D1462" i="30"/>
  <c r="E1462" i="30"/>
  <c r="F1462" i="30"/>
  <c r="G1462" i="30"/>
  <c r="B1463" i="30"/>
  <c r="C1463" i="30"/>
  <c r="D1463" i="30"/>
  <c r="E1463" i="30"/>
  <c r="F1463" i="30"/>
  <c r="G1463" i="30"/>
  <c r="B1464" i="30"/>
  <c r="C1464" i="30"/>
  <c r="D1464" i="30"/>
  <c r="E1464" i="30"/>
  <c r="F1464" i="30"/>
  <c r="G1464" i="30"/>
  <c r="B1465" i="30"/>
  <c r="C1465" i="30"/>
  <c r="D1465" i="30"/>
  <c r="E1465" i="30"/>
  <c r="F1465" i="30"/>
  <c r="G1465" i="30"/>
  <c r="B1466" i="30"/>
  <c r="C1466" i="30"/>
  <c r="D1466" i="30"/>
  <c r="E1466" i="30"/>
  <c r="F1466" i="30"/>
  <c r="G1466" i="30"/>
  <c r="B1467" i="30"/>
  <c r="C1467" i="30"/>
  <c r="D1467" i="30"/>
  <c r="E1467" i="30"/>
  <c r="F1467" i="30"/>
  <c r="G1467" i="30"/>
  <c r="B1468" i="30"/>
  <c r="C1468" i="30"/>
  <c r="D1468" i="30"/>
  <c r="E1468" i="30"/>
  <c r="F1468" i="30"/>
  <c r="G1468" i="30"/>
  <c r="B1469" i="30"/>
  <c r="C1469" i="30"/>
  <c r="D1469" i="30"/>
  <c r="E1469" i="30"/>
  <c r="F1469" i="30"/>
  <c r="G1469" i="30"/>
  <c r="B1470" i="30"/>
  <c r="C1470" i="30"/>
  <c r="D1470" i="30"/>
  <c r="E1470" i="30"/>
  <c r="F1470" i="30"/>
  <c r="G1470" i="30"/>
  <c r="B1471" i="30"/>
  <c r="C1471" i="30"/>
  <c r="D1471" i="30"/>
  <c r="E1471" i="30"/>
  <c r="F1471" i="30"/>
  <c r="G1471" i="30"/>
  <c r="B1472" i="30"/>
  <c r="C1472" i="30"/>
  <c r="D1472" i="30"/>
  <c r="E1472" i="30"/>
  <c r="F1472" i="30"/>
  <c r="G1472" i="30"/>
  <c r="B1473" i="30"/>
  <c r="C1473" i="30"/>
  <c r="D1473" i="30"/>
  <c r="E1473" i="30"/>
  <c r="F1473" i="30"/>
  <c r="G1473" i="30"/>
  <c r="B1474" i="30"/>
  <c r="C1474" i="30"/>
  <c r="D1474" i="30"/>
  <c r="E1474" i="30"/>
  <c r="F1474" i="30"/>
  <c r="G1474" i="30"/>
  <c r="B1475" i="30"/>
  <c r="C1475" i="30"/>
  <c r="D1475" i="30"/>
  <c r="E1475" i="30"/>
  <c r="F1475" i="30"/>
  <c r="G1475" i="30"/>
  <c r="B1476" i="30"/>
  <c r="C1476" i="30"/>
  <c r="D1476" i="30"/>
  <c r="E1476" i="30"/>
  <c r="F1476" i="30"/>
  <c r="G1476" i="30"/>
  <c r="B1477" i="30"/>
  <c r="C1477" i="30"/>
  <c r="D1477" i="30"/>
  <c r="E1477" i="30"/>
  <c r="F1477" i="30"/>
  <c r="G1477" i="30"/>
  <c r="B1478" i="30"/>
  <c r="C1478" i="30"/>
  <c r="D1478" i="30"/>
  <c r="E1478" i="30"/>
  <c r="F1478" i="30"/>
  <c r="G1478" i="30"/>
  <c r="B1479" i="30"/>
  <c r="C1479" i="30"/>
  <c r="D1479" i="30"/>
  <c r="E1479" i="30"/>
  <c r="F1479" i="30"/>
  <c r="G1479" i="30"/>
  <c r="B1480" i="30"/>
  <c r="C1480" i="30"/>
  <c r="D1480" i="30"/>
  <c r="E1480" i="30"/>
  <c r="F1480" i="30"/>
  <c r="G1480" i="30"/>
  <c r="B1481" i="30"/>
  <c r="C1481" i="30"/>
  <c r="D1481" i="30"/>
  <c r="E1481" i="30"/>
  <c r="F1481" i="30"/>
  <c r="G1481" i="30"/>
  <c r="B1482" i="30"/>
  <c r="C1482" i="30"/>
  <c r="D1482" i="30"/>
  <c r="E1482" i="30"/>
  <c r="F1482" i="30"/>
  <c r="G1482" i="30"/>
  <c r="B1483" i="30"/>
  <c r="C1483" i="30"/>
  <c r="D1483" i="30"/>
  <c r="E1483" i="30"/>
  <c r="F1483" i="30"/>
  <c r="G1483" i="30"/>
  <c r="B1484" i="30"/>
  <c r="C1484" i="30"/>
  <c r="D1484" i="30"/>
  <c r="E1484" i="30"/>
  <c r="F1484" i="30"/>
  <c r="G1484" i="30"/>
  <c r="B1485" i="30"/>
  <c r="C1485" i="30"/>
  <c r="D1485" i="30"/>
  <c r="E1485" i="30"/>
  <c r="F1485" i="30"/>
  <c r="G1485" i="30"/>
  <c r="B1486" i="30"/>
  <c r="C1486" i="30"/>
  <c r="D1486" i="30"/>
  <c r="E1486" i="30"/>
  <c r="F1486" i="30"/>
  <c r="G1486" i="30"/>
  <c r="B1487" i="30"/>
  <c r="C1487" i="30"/>
  <c r="D1487" i="30"/>
  <c r="E1487" i="30"/>
  <c r="F1487" i="30"/>
  <c r="G1487" i="30"/>
  <c r="B1488" i="30"/>
  <c r="C1488" i="30"/>
  <c r="D1488" i="30"/>
  <c r="E1488" i="30"/>
  <c r="F1488" i="30"/>
  <c r="G1488" i="30"/>
  <c r="B1489" i="30"/>
  <c r="C1489" i="30"/>
  <c r="D1489" i="30"/>
  <c r="E1489" i="30"/>
  <c r="F1489" i="30"/>
  <c r="G1489" i="30"/>
  <c r="B1490" i="30"/>
  <c r="C1490" i="30"/>
  <c r="D1490" i="30"/>
  <c r="E1490" i="30"/>
  <c r="F1490" i="30"/>
  <c r="G1490" i="30"/>
  <c r="B1491" i="30"/>
  <c r="C1491" i="30"/>
  <c r="D1491" i="30"/>
  <c r="E1491" i="30"/>
  <c r="F1491" i="30"/>
  <c r="G1491" i="30"/>
  <c r="B1492" i="30"/>
  <c r="C1492" i="30"/>
  <c r="D1492" i="30"/>
  <c r="E1492" i="30"/>
  <c r="F1492" i="30"/>
  <c r="G1492" i="30"/>
  <c r="B1493" i="30"/>
  <c r="C1493" i="30"/>
  <c r="D1493" i="30"/>
  <c r="E1493" i="30"/>
  <c r="F1493" i="30"/>
  <c r="G1493" i="30"/>
  <c r="B1494" i="30"/>
  <c r="C1494" i="30"/>
  <c r="D1494" i="30"/>
  <c r="E1494" i="30"/>
  <c r="F1494" i="30"/>
  <c r="G1494" i="30"/>
  <c r="B1495" i="30"/>
  <c r="C1495" i="30"/>
  <c r="D1495" i="30"/>
  <c r="E1495" i="30"/>
  <c r="F1495" i="30"/>
  <c r="G1495" i="30"/>
  <c r="B1496" i="30"/>
  <c r="C1496" i="30"/>
  <c r="D1496" i="30"/>
  <c r="E1496" i="30"/>
  <c r="F1496" i="30"/>
  <c r="G1496" i="30"/>
  <c r="B1497" i="30"/>
  <c r="C1497" i="30"/>
  <c r="D1497" i="30"/>
  <c r="E1497" i="30"/>
  <c r="F1497" i="30"/>
  <c r="G1497" i="30"/>
  <c r="B1498" i="30"/>
  <c r="C1498" i="30"/>
  <c r="D1498" i="30"/>
  <c r="E1498" i="30"/>
  <c r="F1498" i="30"/>
  <c r="G1498" i="30"/>
  <c r="B1499" i="30"/>
  <c r="C1499" i="30"/>
  <c r="D1499" i="30"/>
  <c r="E1499" i="30"/>
  <c r="F1499" i="30"/>
  <c r="G1499" i="30"/>
  <c r="B1500" i="30"/>
  <c r="C1500" i="30"/>
  <c r="D1500" i="30"/>
  <c r="E1500" i="30"/>
  <c r="F1500" i="30"/>
  <c r="G1500" i="30"/>
  <c r="B1501" i="30"/>
  <c r="C1501" i="30"/>
  <c r="D1501" i="30"/>
  <c r="E1501" i="30"/>
  <c r="F1501" i="30"/>
  <c r="G1501" i="30"/>
  <c r="B1502" i="30"/>
  <c r="C1502" i="30"/>
  <c r="D1502" i="30"/>
  <c r="E1502" i="30"/>
  <c r="F1502" i="30"/>
  <c r="G1502" i="30"/>
  <c r="G152" i="32"/>
  <c r="F152" i="32"/>
  <c r="E152" i="32"/>
  <c r="D152" i="32"/>
  <c r="C152" i="32"/>
  <c r="B152" i="32"/>
  <c r="G151" i="32"/>
  <c r="F151" i="32"/>
  <c r="E151" i="32"/>
  <c r="D151" i="32"/>
  <c r="C151" i="32"/>
  <c r="B151" i="32"/>
  <c r="G150" i="32"/>
  <c r="F150" i="32"/>
  <c r="E150" i="32"/>
  <c r="D150" i="32"/>
  <c r="C150" i="32"/>
  <c r="B150" i="32"/>
  <c r="G149" i="32"/>
  <c r="F149" i="32"/>
  <c r="E149" i="32"/>
  <c r="D149" i="32"/>
  <c r="C149" i="32"/>
  <c r="B149" i="32"/>
  <c r="G148" i="32"/>
  <c r="F148" i="32"/>
  <c r="E148" i="32"/>
  <c r="D148" i="32"/>
  <c r="C148" i="32"/>
  <c r="B148" i="32"/>
  <c r="G147" i="32"/>
  <c r="F147" i="32"/>
  <c r="E147" i="32"/>
  <c r="D147" i="32"/>
  <c r="C147" i="32"/>
  <c r="B147" i="32"/>
  <c r="G146" i="32"/>
  <c r="F146" i="32"/>
  <c r="E146" i="32"/>
  <c r="D146" i="32"/>
  <c r="C146" i="32"/>
  <c r="B146" i="32"/>
  <c r="G145" i="32"/>
  <c r="F145" i="32"/>
  <c r="E145" i="32"/>
  <c r="D145" i="32"/>
  <c r="C145" i="32"/>
  <c r="B145" i="32"/>
  <c r="G144" i="32"/>
  <c r="F144" i="32"/>
  <c r="E144" i="32"/>
  <c r="D144" i="32"/>
  <c r="C144" i="32"/>
  <c r="B144" i="32"/>
  <c r="G143" i="32"/>
  <c r="F143" i="32"/>
  <c r="E143" i="32"/>
  <c r="D143" i="32"/>
  <c r="C143" i="32"/>
  <c r="B143" i="32"/>
  <c r="G142" i="32"/>
  <c r="F142" i="32"/>
  <c r="E142" i="32"/>
  <c r="D142" i="32"/>
  <c r="C142" i="32"/>
  <c r="B142" i="32"/>
  <c r="G141" i="32"/>
  <c r="F141" i="32"/>
  <c r="E141" i="32"/>
  <c r="D141" i="32"/>
  <c r="C141" i="32"/>
  <c r="B141" i="32"/>
  <c r="G140" i="32"/>
  <c r="F140" i="32"/>
  <c r="E140" i="32"/>
  <c r="D140" i="32"/>
  <c r="C140" i="32"/>
  <c r="B140" i="32"/>
  <c r="G139" i="32"/>
  <c r="F139" i="32"/>
  <c r="E139" i="32"/>
  <c r="D139" i="32"/>
  <c r="C139" i="32"/>
  <c r="B139" i="32"/>
  <c r="G138" i="32"/>
  <c r="F138" i="32"/>
  <c r="E138" i="32"/>
  <c r="D138" i="32"/>
  <c r="C138" i="32"/>
  <c r="B138" i="32"/>
  <c r="G137" i="32"/>
  <c r="F137" i="32"/>
  <c r="E137" i="32"/>
  <c r="D137" i="32"/>
  <c r="C137" i="32"/>
  <c r="B137" i="32"/>
  <c r="G136" i="32"/>
  <c r="F136" i="32"/>
  <c r="E136" i="32"/>
  <c r="D136" i="32"/>
  <c r="C136" i="32"/>
  <c r="B136" i="32"/>
  <c r="G135" i="32"/>
  <c r="F135" i="32"/>
  <c r="E135" i="32"/>
  <c r="D135" i="32"/>
  <c r="C135" i="32"/>
  <c r="B135" i="32"/>
  <c r="G134" i="32"/>
  <c r="F134" i="32"/>
  <c r="E134" i="32"/>
  <c r="D134" i="32"/>
  <c r="C134" i="32"/>
  <c r="B134" i="32"/>
  <c r="G133" i="32"/>
  <c r="F133" i="32"/>
  <c r="E133" i="32"/>
  <c r="D133" i="32"/>
  <c r="C133" i="32"/>
  <c r="B133" i="32"/>
  <c r="G132" i="32"/>
  <c r="F132" i="32"/>
  <c r="E132" i="32"/>
  <c r="D132" i="32"/>
  <c r="C132" i="32"/>
  <c r="B132" i="32"/>
  <c r="G131" i="32"/>
  <c r="F131" i="32"/>
  <c r="E131" i="32"/>
  <c r="D131" i="32"/>
  <c r="C131" i="32"/>
  <c r="B131" i="32"/>
  <c r="G130" i="32"/>
  <c r="F130" i="32"/>
  <c r="E130" i="32"/>
  <c r="D130" i="32"/>
  <c r="C130" i="32"/>
  <c r="B130" i="32"/>
  <c r="G129" i="32"/>
  <c r="F129" i="32"/>
  <c r="E129" i="32"/>
  <c r="D129" i="32"/>
  <c r="C129" i="32"/>
  <c r="B129" i="32"/>
  <c r="G128" i="32"/>
  <c r="F128" i="32"/>
  <c r="E128" i="32"/>
  <c r="D128" i="32"/>
  <c r="C128" i="32"/>
  <c r="B128" i="32"/>
  <c r="G127" i="32"/>
  <c r="F127" i="32"/>
  <c r="E127" i="32"/>
  <c r="D127" i="32"/>
  <c r="C127" i="32"/>
  <c r="B127" i="32"/>
  <c r="G126" i="32"/>
  <c r="F126" i="32"/>
  <c r="E126" i="32"/>
  <c r="D126" i="32"/>
  <c r="C126" i="32"/>
  <c r="B126" i="32"/>
  <c r="G125" i="32"/>
  <c r="F125" i="32"/>
  <c r="E125" i="32"/>
  <c r="D125" i="32"/>
  <c r="C125" i="32"/>
  <c r="B125" i="32"/>
  <c r="G124" i="32"/>
  <c r="F124" i="32"/>
  <c r="E124" i="32"/>
  <c r="D124" i="32"/>
  <c r="C124" i="32"/>
  <c r="B124" i="32"/>
  <c r="G123" i="32"/>
  <c r="F123" i="32"/>
  <c r="E123" i="32"/>
  <c r="D123" i="32"/>
  <c r="C123" i="32"/>
  <c r="B123" i="32"/>
  <c r="G122" i="32"/>
  <c r="F122" i="32"/>
  <c r="E122" i="32"/>
  <c r="D122" i="32"/>
  <c r="C122" i="32"/>
  <c r="B122" i="32"/>
  <c r="G121" i="32"/>
  <c r="F121" i="32"/>
  <c r="E121" i="32"/>
  <c r="D121" i="32"/>
  <c r="C121" i="32"/>
  <c r="B121" i="32"/>
  <c r="G120" i="32"/>
  <c r="F120" i="32"/>
  <c r="E120" i="32"/>
  <c r="D120" i="32"/>
  <c r="C120" i="32"/>
  <c r="B120" i="32"/>
  <c r="G119" i="32"/>
  <c r="F119" i="32"/>
  <c r="E119" i="32"/>
  <c r="D119" i="32"/>
  <c r="C119" i="32"/>
  <c r="B119" i="32"/>
  <c r="G118" i="32"/>
  <c r="F118" i="32"/>
  <c r="E118" i="32"/>
  <c r="D118" i="32"/>
  <c r="C118" i="32"/>
  <c r="B118" i="32"/>
  <c r="G117" i="32"/>
  <c r="F117" i="32"/>
  <c r="E117" i="32"/>
  <c r="D117" i="32"/>
  <c r="C117" i="32"/>
  <c r="B117" i="32"/>
  <c r="G116" i="32"/>
  <c r="F116" i="32"/>
  <c r="E116" i="32"/>
  <c r="D116" i="32"/>
  <c r="C116" i="32"/>
  <c r="B116" i="32"/>
  <c r="G115" i="32"/>
  <c r="F115" i="32"/>
  <c r="E115" i="32"/>
  <c r="D115" i="32"/>
  <c r="C115" i="32"/>
  <c r="B115" i="32"/>
  <c r="G114" i="32"/>
  <c r="F114" i="32"/>
  <c r="E114" i="32"/>
  <c r="D114" i="32"/>
  <c r="C114" i="32"/>
  <c r="B114" i="32"/>
  <c r="G113" i="32"/>
  <c r="F113" i="32"/>
  <c r="E113" i="32"/>
  <c r="D113" i="32"/>
  <c r="C113" i="32"/>
  <c r="B113" i="32"/>
  <c r="G112" i="32"/>
  <c r="F112" i="32"/>
  <c r="E112" i="32"/>
  <c r="D112" i="32"/>
  <c r="C112" i="32"/>
  <c r="B112" i="32"/>
  <c r="G111" i="32"/>
  <c r="F111" i="32"/>
  <c r="E111" i="32"/>
  <c r="D111" i="32"/>
  <c r="C111" i="32"/>
  <c r="B111" i="32"/>
  <c r="G110" i="32"/>
  <c r="F110" i="32"/>
  <c r="E110" i="32"/>
  <c r="D110" i="32"/>
  <c r="C110" i="32"/>
  <c r="B110" i="32"/>
  <c r="G109" i="32"/>
  <c r="F109" i="32"/>
  <c r="E109" i="32"/>
  <c r="D109" i="32"/>
  <c r="C109" i="32"/>
  <c r="B109" i="32"/>
  <c r="G108" i="32"/>
  <c r="F108" i="32"/>
  <c r="E108" i="32"/>
  <c r="D108" i="32"/>
  <c r="C108" i="32"/>
  <c r="B108" i="32"/>
  <c r="G107" i="32"/>
  <c r="F107" i="32"/>
  <c r="E107" i="32"/>
  <c r="D107" i="32"/>
  <c r="C107" i="32"/>
  <c r="B107" i="32"/>
  <c r="G106" i="32"/>
  <c r="F106" i="32"/>
  <c r="E106" i="32"/>
  <c r="D106" i="32"/>
  <c r="C106" i="32"/>
  <c r="B106" i="32"/>
  <c r="G105" i="32"/>
  <c r="F105" i="32"/>
  <c r="E105" i="32"/>
  <c r="D105" i="32"/>
  <c r="C105" i="32"/>
  <c r="B105" i="32"/>
  <c r="G104" i="32"/>
  <c r="F104" i="32"/>
  <c r="E104" i="32"/>
  <c r="D104" i="32"/>
  <c r="C104" i="32"/>
  <c r="B104" i="32"/>
  <c r="G103" i="32"/>
  <c r="F103" i="32"/>
  <c r="E103" i="32"/>
  <c r="D103" i="32"/>
  <c r="C103" i="32"/>
  <c r="B103" i="32"/>
  <c r="G102" i="32"/>
  <c r="F102" i="32"/>
  <c r="E102" i="32"/>
  <c r="D102" i="32"/>
  <c r="C102" i="32"/>
  <c r="B102" i="32"/>
  <c r="G101" i="32"/>
  <c r="F101" i="32"/>
  <c r="E101" i="32"/>
  <c r="D101" i="32"/>
  <c r="C101" i="32"/>
  <c r="B101" i="32"/>
  <c r="G100" i="32"/>
  <c r="F100" i="32"/>
  <c r="E100" i="32"/>
  <c r="D100" i="32"/>
  <c r="C100" i="32"/>
  <c r="B100" i="32"/>
  <c r="G99" i="32"/>
  <c r="F99" i="32"/>
  <c r="E99" i="32"/>
  <c r="D99" i="32"/>
  <c r="C99" i="32"/>
  <c r="B99" i="32"/>
  <c r="G98" i="32"/>
  <c r="F98" i="32"/>
  <c r="E98" i="32"/>
  <c r="D98" i="32"/>
  <c r="C98" i="32"/>
  <c r="B98" i="32"/>
  <c r="G97" i="32"/>
  <c r="F97" i="32"/>
  <c r="E97" i="32"/>
  <c r="D97" i="32"/>
  <c r="C97" i="32"/>
  <c r="B97" i="32"/>
  <c r="G96" i="32"/>
  <c r="F96" i="32"/>
  <c r="E96" i="32"/>
  <c r="D96" i="32"/>
  <c r="C96" i="32"/>
  <c r="B96" i="32"/>
  <c r="G95" i="32"/>
  <c r="F95" i="32"/>
  <c r="E95" i="32"/>
  <c r="D95" i="32"/>
  <c r="C95" i="32"/>
  <c r="B95" i="32"/>
  <c r="G94" i="32"/>
  <c r="F94" i="32"/>
  <c r="E94" i="32"/>
  <c r="D94" i="32"/>
  <c r="C94" i="32"/>
  <c r="B94" i="32"/>
  <c r="G93" i="32"/>
  <c r="F93" i="32"/>
  <c r="E93" i="32"/>
  <c r="D93" i="32"/>
  <c r="C93" i="32"/>
  <c r="B93" i="32"/>
  <c r="G92" i="32"/>
  <c r="F92" i="32"/>
  <c r="E92" i="32"/>
  <c r="D92" i="32"/>
  <c r="C92" i="32"/>
  <c r="B92" i="32"/>
  <c r="G91" i="32"/>
  <c r="F91" i="32"/>
  <c r="E91" i="32"/>
  <c r="D91" i="32"/>
  <c r="C91" i="32"/>
  <c r="B91" i="32"/>
  <c r="G90" i="32"/>
  <c r="F90" i="32"/>
  <c r="E90" i="32"/>
  <c r="D90" i="32"/>
  <c r="C90" i="32"/>
  <c r="B90" i="32"/>
  <c r="G89" i="32"/>
  <c r="F89" i="32"/>
  <c r="E89" i="32"/>
  <c r="D89" i="32"/>
  <c r="C89" i="32"/>
  <c r="B89" i="32"/>
  <c r="G88" i="32"/>
  <c r="F88" i="32"/>
  <c r="E88" i="32"/>
  <c r="D88" i="32"/>
  <c r="C88" i="32"/>
  <c r="B88" i="32"/>
  <c r="G87" i="32"/>
  <c r="F87" i="32"/>
  <c r="E87" i="32"/>
  <c r="D87" i="32"/>
  <c r="C87" i="32"/>
  <c r="B87" i="32"/>
  <c r="G86" i="32"/>
  <c r="F86" i="32"/>
  <c r="E86" i="32"/>
  <c r="D86" i="32"/>
  <c r="C86" i="32"/>
  <c r="B86" i="32"/>
  <c r="G85" i="32"/>
  <c r="F85" i="32"/>
  <c r="E85" i="32"/>
  <c r="D85" i="32"/>
  <c r="C85" i="32"/>
  <c r="B85" i="32"/>
  <c r="G84" i="32"/>
  <c r="F84" i="32"/>
  <c r="E84" i="32"/>
  <c r="D84" i="32"/>
  <c r="C84" i="32"/>
  <c r="B84" i="32"/>
  <c r="G83" i="32"/>
  <c r="F83" i="32"/>
  <c r="E83" i="32"/>
  <c r="D83" i="32"/>
  <c r="C83" i="32"/>
  <c r="B83" i="32"/>
  <c r="G82" i="32"/>
  <c r="F82" i="32"/>
  <c r="E82" i="32"/>
  <c r="D82" i="32"/>
  <c r="C82" i="32"/>
  <c r="B82" i="32"/>
  <c r="G81" i="32"/>
  <c r="F81" i="32"/>
  <c r="E81" i="32"/>
  <c r="D81" i="32"/>
  <c r="C81" i="32"/>
  <c r="B81" i="32"/>
  <c r="G80" i="32"/>
  <c r="F80" i="32"/>
  <c r="E80" i="32"/>
  <c r="D80" i="32"/>
  <c r="C80" i="32"/>
  <c r="B80" i="32"/>
  <c r="G79" i="32"/>
  <c r="F79" i="32"/>
  <c r="E79" i="32"/>
  <c r="D79" i="32"/>
  <c r="C79" i="32"/>
  <c r="B79" i="32"/>
  <c r="G78" i="32"/>
  <c r="F78" i="32"/>
  <c r="E78" i="32"/>
  <c r="D78" i="32"/>
  <c r="C78" i="32"/>
  <c r="B78" i="32"/>
  <c r="G77" i="32"/>
  <c r="F77" i="32"/>
  <c r="E77" i="32"/>
  <c r="D77" i="32"/>
  <c r="C77" i="32"/>
  <c r="B77" i="32"/>
  <c r="G76" i="32"/>
  <c r="F76" i="32"/>
  <c r="E76" i="32"/>
  <c r="D76" i="32"/>
  <c r="C76" i="32"/>
  <c r="B76" i="32"/>
  <c r="G75" i="32"/>
  <c r="F75" i="32"/>
  <c r="E75" i="32"/>
  <c r="D75" i="32"/>
  <c r="C75" i="32"/>
  <c r="B75" i="32"/>
  <c r="G74" i="32"/>
  <c r="F74" i="32"/>
  <c r="E74" i="32"/>
  <c r="D74" i="32"/>
  <c r="C74" i="32"/>
  <c r="B74" i="32"/>
  <c r="G73" i="32"/>
  <c r="F73" i="32"/>
  <c r="E73" i="32"/>
  <c r="D73" i="32"/>
  <c r="C73" i="32"/>
  <c r="B73" i="32"/>
  <c r="G72" i="32"/>
  <c r="F72" i="32"/>
  <c r="E72" i="32"/>
  <c r="D72" i="32"/>
  <c r="C72" i="32"/>
  <c r="B72" i="32"/>
  <c r="G71" i="32"/>
  <c r="F71" i="32"/>
  <c r="E71" i="32"/>
  <c r="D71" i="32"/>
  <c r="C71" i="32"/>
  <c r="B71" i="32"/>
  <c r="G70" i="32"/>
  <c r="F70" i="32"/>
  <c r="E70" i="32"/>
  <c r="D70" i="32"/>
  <c r="C70" i="32"/>
  <c r="B70" i="32"/>
  <c r="G69" i="32"/>
  <c r="F69" i="32"/>
  <c r="E69" i="32"/>
  <c r="D69" i="32"/>
  <c r="C69" i="32"/>
  <c r="B69" i="32"/>
  <c r="G68" i="32"/>
  <c r="F68" i="32"/>
  <c r="E68" i="32"/>
  <c r="D68" i="32"/>
  <c r="C68" i="32"/>
  <c r="B68" i="32"/>
  <c r="G67" i="32"/>
  <c r="F67" i="32"/>
  <c r="E67" i="32"/>
  <c r="D67" i="32"/>
  <c r="C67" i="32"/>
  <c r="B67" i="32"/>
  <c r="G66" i="32"/>
  <c r="F66" i="32"/>
  <c r="E66" i="32"/>
  <c r="D66" i="32"/>
  <c r="C66" i="32"/>
  <c r="B66" i="32"/>
  <c r="G65" i="32"/>
  <c r="F65" i="32"/>
  <c r="E65" i="32"/>
  <c r="D65" i="32"/>
  <c r="C65" i="32"/>
  <c r="B65" i="32"/>
  <c r="G64" i="32"/>
  <c r="F64" i="32"/>
  <c r="E64" i="32"/>
  <c r="D64" i="32"/>
  <c r="C64" i="32"/>
  <c r="B64" i="32"/>
  <c r="G63" i="32"/>
  <c r="F63" i="32"/>
  <c r="E63" i="32"/>
  <c r="D63" i="32"/>
  <c r="C63" i="32"/>
  <c r="B63" i="32"/>
  <c r="G62" i="32"/>
  <c r="F62" i="32"/>
  <c r="E62" i="32"/>
  <c r="D62" i="32"/>
  <c r="C62" i="32"/>
  <c r="B62" i="32"/>
  <c r="G61" i="32"/>
  <c r="F61" i="32"/>
  <c r="E61" i="32"/>
  <c r="D61" i="32"/>
  <c r="C61" i="32"/>
  <c r="B61" i="32"/>
  <c r="G60" i="32"/>
  <c r="F60" i="32"/>
  <c r="E60" i="32"/>
  <c r="D60" i="32"/>
  <c r="C60" i="32"/>
  <c r="B60" i="32"/>
  <c r="G59" i="32"/>
  <c r="F59" i="32"/>
  <c r="E59" i="32"/>
  <c r="D59" i="32"/>
  <c r="C59" i="32"/>
  <c r="B59" i="32"/>
  <c r="G58" i="32"/>
  <c r="F58" i="32"/>
  <c r="E58" i="32"/>
  <c r="D58" i="32"/>
  <c r="C58" i="32"/>
  <c r="B58" i="32"/>
  <c r="G57" i="32"/>
  <c r="F57" i="32"/>
  <c r="E57" i="32"/>
  <c r="D57" i="32"/>
  <c r="C57" i="32"/>
  <c r="B57" i="32"/>
  <c r="G56" i="32"/>
  <c r="F56" i="32"/>
  <c r="E56" i="32"/>
  <c r="D56" i="32"/>
  <c r="C56" i="32"/>
  <c r="B56" i="32"/>
  <c r="G55" i="32"/>
  <c r="F55" i="32"/>
  <c r="E55" i="32"/>
  <c r="D55" i="32"/>
  <c r="C55" i="32"/>
  <c r="B55" i="32"/>
  <c r="G54" i="32"/>
  <c r="F54" i="32"/>
  <c r="E54" i="32"/>
  <c r="D54" i="32"/>
  <c r="C54" i="32"/>
  <c r="B54" i="32"/>
  <c r="G53" i="32"/>
  <c r="F53" i="32"/>
  <c r="E53" i="32"/>
  <c r="D53" i="32"/>
  <c r="C53" i="32"/>
  <c r="B53" i="32"/>
  <c r="G52" i="32"/>
  <c r="F52" i="32"/>
  <c r="E52" i="32"/>
  <c r="D52" i="32"/>
  <c r="C52" i="32"/>
  <c r="B52" i="32"/>
  <c r="G51" i="32"/>
  <c r="F51" i="32"/>
  <c r="E51" i="32"/>
  <c r="D51" i="32"/>
  <c r="C51" i="32"/>
  <c r="B51" i="32"/>
  <c r="G50" i="32"/>
  <c r="F50" i="32"/>
  <c r="E50" i="32"/>
  <c r="D50" i="32"/>
  <c r="C50" i="32"/>
  <c r="B50" i="32"/>
  <c r="G49" i="32"/>
  <c r="F49" i="32"/>
  <c r="E49" i="32"/>
  <c r="D49" i="32"/>
  <c r="C49" i="32"/>
  <c r="B49" i="32"/>
  <c r="G48" i="32"/>
  <c r="F48" i="32"/>
  <c r="E48" i="32"/>
  <c r="D48" i="32"/>
  <c r="C48" i="32"/>
  <c r="B48" i="32"/>
  <c r="G47" i="32"/>
  <c r="F47" i="32"/>
  <c r="E47" i="32"/>
  <c r="D47" i="32"/>
  <c r="C47" i="32"/>
  <c r="B47" i="32"/>
  <c r="G46" i="32"/>
  <c r="F46" i="32"/>
  <c r="E46" i="32"/>
  <c r="D46" i="32"/>
  <c r="C46" i="32"/>
  <c r="B46" i="32"/>
  <c r="G45" i="32"/>
  <c r="F45" i="32"/>
  <c r="E45" i="32"/>
  <c r="D45" i="32"/>
  <c r="C45" i="32"/>
  <c r="B45" i="32"/>
  <c r="G44" i="32"/>
  <c r="F44" i="32"/>
  <c r="E44" i="32"/>
  <c r="D44" i="32"/>
  <c r="C44" i="32"/>
  <c r="B44" i="32"/>
  <c r="G43" i="32"/>
  <c r="F43" i="32"/>
  <c r="E43" i="32"/>
  <c r="D43" i="32"/>
  <c r="C43" i="32"/>
  <c r="B43" i="32"/>
  <c r="G42" i="32"/>
  <c r="F42" i="32"/>
  <c r="E42" i="32"/>
  <c r="D42" i="32"/>
  <c r="C42" i="32"/>
  <c r="B42" i="32"/>
  <c r="G41" i="32"/>
  <c r="F41" i="32"/>
  <c r="E41" i="32"/>
  <c r="D41" i="32"/>
  <c r="C41" i="32"/>
  <c r="B41" i="32"/>
  <c r="G40" i="32"/>
  <c r="F40" i="32"/>
  <c r="E40" i="32"/>
  <c r="D40" i="32"/>
  <c r="C40" i="32"/>
  <c r="B40" i="32"/>
  <c r="G39" i="32"/>
  <c r="F39" i="32"/>
  <c r="E39" i="32"/>
  <c r="D39" i="32"/>
  <c r="C39" i="32"/>
  <c r="B39" i="32"/>
  <c r="G38" i="32"/>
  <c r="F38" i="32"/>
  <c r="E38" i="32"/>
  <c r="D38" i="32"/>
  <c r="C38" i="32"/>
  <c r="B38" i="32"/>
  <c r="G37" i="32"/>
  <c r="F37" i="32"/>
  <c r="E37" i="32"/>
  <c r="D37" i="32"/>
  <c r="C37" i="32"/>
  <c r="B37" i="32"/>
  <c r="G36" i="32"/>
  <c r="F36" i="32"/>
  <c r="E36" i="32"/>
  <c r="D36" i="32"/>
  <c r="C36" i="32"/>
  <c r="B36" i="32"/>
  <c r="G35" i="32"/>
  <c r="F35" i="32"/>
  <c r="E35" i="32"/>
  <c r="D35" i="32"/>
  <c r="C35" i="32"/>
  <c r="B35" i="32"/>
  <c r="G34" i="32"/>
  <c r="F34" i="32"/>
  <c r="E34" i="32"/>
  <c r="D34" i="32"/>
  <c r="C34" i="32"/>
  <c r="B34" i="32"/>
  <c r="G33" i="32"/>
  <c r="F33" i="32"/>
  <c r="E33" i="32"/>
  <c r="D33" i="32"/>
  <c r="C33" i="32"/>
  <c r="B33" i="32"/>
  <c r="G32" i="32"/>
  <c r="F32" i="32"/>
  <c r="E32" i="32"/>
  <c r="D32" i="32"/>
  <c r="C32" i="32"/>
  <c r="B32" i="32"/>
  <c r="G31" i="32"/>
  <c r="F31" i="32"/>
  <c r="E31" i="32"/>
  <c r="D31" i="32"/>
  <c r="C31" i="32"/>
  <c r="B31" i="32"/>
  <c r="G30" i="32"/>
  <c r="F30" i="32"/>
  <c r="E30" i="32"/>
  <c r="D30" i="32"/>
  <c r="C30" i="32"/>
  <c r="B30" i="32"/>
  <c r="G29" i="32"/>
  <c r="F29" i="32"/>
  <c r="E29" i="32"/>
  <c r="D29" i="32"/>
  <c r="C29" i="32"/>
  <c r="B29" i="32"/>
  <c r="G28" i="32"/>
  <c r="F28" i="32"/>
  <c r="E28" i="32"/>
  <c r="D28" i="32"/>
  <c r="C28" i="32"/>
  <c r="B28" i="32"/>
  <c r="G27" i="32"/>
  <c r="F27" i="32"/>
  <c r="E27" i="32"/>
  <c r="D27" i="32"/>
  <c r="C27" i="32"/>
  <c r="B27" i="32"/>
  <c r="G26" i="32"/>
  <c r="F26" i="32"/>
  <c r="E26" i="32"/>
  <c r="D26" i="32"/>
  <c r="C26" i="32"/>
  <c r="B26" i="32"/>
  <c r="G25" i="32"/>
  <c r="F25" i="32"/>
  <c r="E25" i="32"/>
  <c r="D25" i="32"/>
  <c r="C25" i="32"/>
  <c r="B25" i="32"/>
  <c r="G24" i="32"/>
  <c r="F24" i="32"/>
  <c r="E24" i="32"/>
  <c r="D24" i="32"/>
  <c r="C24" i="32"/>
  <c r="B24" i="32"/>
  <c r="G23" i="32"/>
  <c r="F23" i="32"/>
  <c r="E23" i="32"/>
  <c r="D23" i="32"/>
  <c r="C23" i="32"/>
  <c r="B23" i="32"/>
  <c r="G22" i="32"/>
  <c r="F22" i="32"/>
  <c r="E22" i="32"/>
  <c r="D22" i="32"/>
  <c r="C22" i="32"/>
  <c r="B22" i="32"/>
  <c r="G21" i="32"/>
  <c r="F21" i="32"/>
  <c r="E21" i="32"/>
  <c r="D21" i="32"/>
  <c r="C21" i="32"/>
  <c r="B21" i="32"/>
  <c r="G20" i="32"/>
  <c r="F20" i="32"/>
  <c r="E20" i="32"/>
  <c r="D20" i="32"/>
  <c r="C20" i="32"/>
  <c r="B20" i="32"/>
  <c r="G19" i="32"/>
  <c r="F19" i="32"/>
  <c r="E19" i="32"/>
  <c r="D19" i="32"/>
  <c r="C19" i="32"/>
  <c r="B19" i="32"/>
  <c r="G18" i="32"/>
  <c r="F18" i="32"/>
  <c r="E18" i="32"/>
  <c r="D18" i="32"/>
  <c r="C18" i="32"/>
  <c r="B18" i="32"/>
  <c r="G17" i="32"/>
  <c r="F17" i="32"/>
  <c r="E17" i="32"/>
  <c r="D17" i="32"/>
  <c r="C17" i="32"/>
  <c r="B17" i="32"/>
  <c r="G16" i="32"/>
  <c r="F16" i="32"/>
  <c r="E16" i="32"/>
  <c r="D16" i="32"/>
  <c r="C16" i="32"/>
  <c r="B16" i="32"/>
  <c r="G15" i="32"/>
  <c r="F15" i="32"/>
  <c r="E15" i="32"/>
  <c r="D15" i="32"/>
  <c r="C15" i="32"/>
  <c r="B15" i="32"/>
  <c r="G14" i="32"/>
  <c r="F14" i="32"/>
  <c r="E14" i="32"/>
  <c r="D14" i="32"/>
  <c r="C14" i="32"/>
  <c r="B14" i="32"/>
  <c r="G13" i="32"/>
  <c r="F13" i="32"/>
  <c r="E13" i="32"/>
  <c r="D13" i="32"/>
  <c r="C13" i="32"/>
  <c r="B13" i="32"/>
  <c r="G12" i="32"/>
  <c r="F12" i="32"/>
  <c r="E12" i="32"/>
  <c r="D12" i="32"/>
  <c r="C12" i="32"/>
  <c r="B12" i="32"/>
  <c r="G11" i="32"/>
  <c r="F11" i="32"/>
  <c r="E11" i="32"/>
  <c r="D11" i="32"/>
  <c r="C11" i="32"/>
  <c r="B11" i="32"/>
  <c r="G10" i="32"/>
  <c r="F10" i="32"/>
  <c r="E10" i="32"/>
  <c r="D10" i="32"/>
  <c r="C10" i="32"/>
  <c r="B10" i="32"/>
  <c r="G9" i="32"/>
  <c r="F9" i="32"/>
  <c r="E9" i="32"/>
  <c r="D9" i="32"/>
  <c r="C9" i="32"/>
  <c r="B9" i="32"/>
  <c r="G8" i="32"/>
  <c r="F8" i="32"/>
  <c r="E8" i="32"/>
  <c r="D8" i="32"/>
  <c r="C8" i="32"/>
  <c r="B8" i="32"/>
  <c r="G7" i="32"/>
  <c r="F7" i="32"/>
  <c r="E7" i="32"/>
  <c r="D7" i="32"/>
  <c r="C7" i="32"/>
  <c r="B7" i="32"/>
  <c r="G6" i="32"/>
  <c r="F6" i="32"/>
  <c r="E6" i="32"/>
  <c r="D6" i="32"/>
  <c r="C6" i="32"/>
  <c r="B6" i="32"/>
  <c r="G5" i="32"/>
  <c r="F5" i="32"/>
  <c r="E5" i="32"/>
  <c r="D5" i="32"/>
  <c r="C5" i="32"/>
  <c r="B5" i="32"/>
  <c r="G4" i="32"/>
  <c r="F4" i="32"/>
  <c r="E4" i="32"/>
  <c r="D4" i="32"/>
  <c r="C4" i="32"/>
  <c r="B4" i="32"/>
  <c r="G3" i="32"/>
  <c r="F3" i="32"/>
  <c r="E3" i="32"/>
  <c r="D3" i="32"/>
  <c r="C3" i="32"/>
  <c r="B3" i="32"/>
  <c r="G2" i="32"/>
  <c r="F2" i="32"/>
  <c r="E2" i="32"/>
  <c r="D2" i="32"/>
  <c r="C2" i="32"/>
  <c r="B2" i="32"/>
  <c r="G302" i="31"/>
  <c r="F302" i="31"/>
  <c r="E302" i="31"/>
  <c r="D302" i="31"/>
  <c r="C302" i="31"/>
  <c r="B302" i="31"/>
  <c r="G301" i="31"/>
  <c r="F301" i="31"/>
  <c r="E301" i="31"/>
  <c r="D301" i="31"/>
  <c r="C301" i="31"/>
  <c r="B301" i="31"/>
  <c r="G300" i="31"/>
  <c r="F300" i="31"/>
  <c r="E300" i="31"/>
  <c r="D300" i="31"/>
  <c r="C300" i="31"/>
  <c r="B300" i="31"/>
  <c r="G299" i="31"/>
  <c r="F299" i="31"/>
  <c r="E299" i="31"/>
  <c r="D299" i="31"/>
  <c r="C299" i="31"/>
  <c r="B299" i="31"/>
  <c r="G298" i="31"/>
  <c r="F298" i="31"/>
  <c r="E298" i="31"/>
  <c r="D298" i="31"/>
  <c r="C298" i="31"/>
  <c r="B298" i="31"/>
  <c r="G297" i="31"/>
  <c r="F297" i="31"/>
  <c r="E297" i="31"/>
  <c r="D297" i="31"/>
  <c r="C297" i="31"/>
  <c r="B297" i="31"/>
  <c r="G296" i="31"/>
  <c r="F296" i="31"/>
  <c r="E296" i="31"/>
  <c r="D296" i="31"/>
  <c r="C296" i="31"/>
  <c r="B296" i="31"/>
  <c r="G295" i="31"/>
  <c r="F295" i="31"/>
  <c r="E295" i="31"/>
  <c r="D295" i="31"/>
  <c r="C295" i="31"/>
  <c r="B295" i="31"/>
  <c r="G294" i="31"/>
  <c r="F294" i="31"/>
  <c r="E294" i="31"/>
  <c r="D294" i="31"/>
  <c r="C294" i="31"/>
  <c r="B294" i="31"/>
  <c r="G293" i="31"/>
  <c r="F293" i="31"/>
  <c r="E293" i="31"/>
  <c r="D293" i="31"/>
  <c r="C293" i="31"/>
  <c r="B293" i="31"/>
  <c r="G292" i="31"/>
  <c r="F292" i="31"/>
  <c r="E292" i="31"/>
  <c r="D292" i="31"/>
  <c r="C292" i="31"/>
  <c r="B292" i="31"/>
  <c r="G291" i="31"/>
  <c r="F291" i="31"/>
  <c r="E291" i="31"/>
  <c r="D291" i="31"/>
  <c r="C291" i="31"/>
  <c r="B291" i="31"/>
  <c r="G290" i="31"/>
  <c r="F290" i="31"/>
  <c r="E290" i="31"/>
  <c r="D290" i="31"/>
  <c r="C290" i="31"/>
  <c r="B290" i="31"/>
  <c r="G289" i="31"/>
  <c r="F289" i="31"/>
  <c r="E289" i="31"/>
  <c r="D289" i="31"/>
  <c r="C289" i="31"/>
  <c r="B289" i="31"/>
  <c r="G288" i="31"/>
  <c r="F288" i="31"/>
  <c r="E288" i="31"/>
  <c r="D288" i="31"/>
  <c r="C288" i="31"/>
  <c r="B288" i="31"/>
  <c r="G287" i="31"/>
  <c r="F287" i="31"/>
  <c r="E287" i="31"/>
  <c r="D287" i="31"/>
  <c r="C287" i="31"/>
  <c r="B287" i="31"/>
  <c r="G286" i="31"/>
  <c r="F286" i="31"/>
  <c r="E286" i="31"/>
  <c r="D286" i="31"/>
  <c r="C286" i="31"/>
  <c r="B286" i="31"/>
  <c r="G285" i="31"/>
  <c r="F285" i="31"/>
  <c r="E285" i="31"/>
  <c r="D285" i="31"/>
  <c r="C285" i="31"/>
  <c r="B285" i="31"/>
  <c r="G284" i="31"/>
  <c r="F284" i="31"/>
  <c r="E284" i="31"/>
  <c r="D284" i="31"/>
  <c r="C284" i="31"/>
  <c r="B284" i="31"/>
  <c r="G283" i="31"/>
  <c r="F283" i="31"/>
  <c r="E283" i="31"/>
  <c r="D283" i="31"/>
  <c r="C283" i="31"/>
  <c r="B283" i="31"/>
  <c r="G282" i="31"/>
  <c r="F282" i="31"/>
  <c r="E282" i="31"/>
  <c r="D282" i="31"/>
  <c r="C282" i="31"/>
  <c r="B282" i="31"/>
  <c r="G281" i="31"/>
  <c r="F281" i="31"/>
  <c r="E281" i="31"/>
  <c r="D281" i="31"/>
  <c r="C281" i="31"/>
  <c r="B281" i="31"/>
  <c r="G280" i="31"/>
  <c r="F280" i="31"/>
  <c r="E280" i="31"/>
  <c r="D280" i="31"/>
  <c r="C280" i="31"/>
  <c r="B280" i="31"/>
  <c r="G279" i="31"/>
  <c r="F279" i="31"/>
  <c r="E279" i="31"/>
  <c r="D279" i="31"/>
  <c r="C279" i="31"/>
  <c r="B279" i="31"/>
  <c r="G278" i="31"/>
  <c r="F278" i="31"/>
  <c r="E278" i="31"/>
  <c r="D278" i="31"/>
  <c r="C278" i="31"/>
  <c r="B278" i="31"/>
  <c r="G277" i="31"/>
  <c r="F277" i="31"/>
  <c r="E277" i="31"/>
  <c r="D277" i="31"/>
  <c r="C277" i="31"/>
  <c r="B277" i="31"/>
  <c r="G276" i="31"/>
  <c r="F276" i="31"/>
  <c r="E276" i="31"/>
  <c r="D276" i="31"/>
  <c r="C276" i="31"/>
  <c r="B276" i="31"/>
  <c r="G275" i="31"/>
  <c r="F275" i="31"/>
  <c r="E275" i="31"/>
  <c r="D275" i="31"/>
  <c r="C275" i="31"/>
  <c r="B275" i="31"/>
  <c r="G274" i="31"/>
  <c r="F274" i="31"/>
  <c r="E274" i="31"/>
  <c r="D274" i="31"/>
  <c r="C274" i="31"/>
  <c r="B274" i="31"/>
  <c r="G273" i="31"/>
  <c r="F273" i="31"/>
  <c r="E273" i="31"/>
  <c r="D273" i="31"/>
  <c r="C273" i="31"/>
  <c r="B273" i="31"/>
  <c r="G272" i="31"/>
  <c r="F272" i="31"/>
  <c r="E272" i="31"/>
  <c r="D272" i="31"/>
  <c r="C272" i="31"/>
  <c r="B272" i="31"/>
  <c r="G271" i="31"/>
  <c r="F271" i="31"/>
  <c r="E271" i="31"/>
  <c r="D271" i="31"/>
  <c r="C271" i="31"/>
  <c r="B271" i="31"/>
  <c r="G270" i="31"/>
  <c r="F270" i="31"/>
  <c r="E270" i="31"/>
  <c r="D270" i="31"/>
  <c r="C270" i="31"/>
  <c r="B270" i="31"/>
  <c r="G269" i="31"/>
  <c r="F269" i="31"/>
  <c r="E269" i="31"/>
  <c r="D269" i="31"/>
  <c r="C269" i="31"/>
  <c r="B269" i="31"/>
  <c r="G268" i="31"/>
  <c r="F268" i="31"/>
  <c r="E268" i="31"/>
  <c r="D268" i="31"/>
  <c r="C268" i="31"/>
  <c r="B268" i="31"/>
  <c r="G267" i="31"/>
  <c r="F267" i="31"/>
  <c r="E267" i="31"/>
  <c r="D267" i="31"/>
  <c r="C267" i="31"/>
  <c r="B267" i="31"/>
  <c r="G266" i="31"/>
  <c r="F266" i="31"/>
  <c r="E266" i="31"/>
  <c r="D266" i="31"/>
  <c r="C266" i="31"/>
  <c r="B266" i="31"/>
  <c r="G265" i="31"/>
  <c r="F265" i="31"/>
  <c r="E265" i="31"/>
  <c r="D265" i="31"/>
  <c r="C265" i="31"/>
  <c r="B265" i="31"/>
  <c r="G264" i="31"/>
  <c r="F264" i="31"/>
  <c r="E264" i="31"/>
  <c r="D264" i="31"/>
  <c r="C264" i="31"/>
  <c r="B264" i="31"/>
  <c r="G263" i="31"/>
  <c r="F263" i="31"/>
  <c r="E263" i="31"/>
  <c r="D263" i="31"/>
  <c r="C263" i="31"/>
  <c r="B263" i="31"/>
  <c r="G262" i="31"/>
  <c r="F262" i="31"/>
  <c r="E262" i="31"/>
  <c r="D262" i="31"/>
  <c r="C262" i="31"/>
  <c r="B262" i="31"/>
  <c r="G261" i="31"/>
  <c r="F261" i="31"/>
  <c r="E261" i="31"/>
  <c r="D261" i="31"/>
  <c r="C261" i="31"/>
  <c r="B261" i="31"/>
  <c r="G260" i="31"/>
  <c r="F260" i="31"/>
  <c r="E260" i="31"/>
  <c r="D260" i="31"/>
  <c r="C260" i="31"/>
  <c r="B260" i="31"/>
  <c r="G259" i="31"/>
  <c r="F259" i="31"/>
  <c r="E259" i="31"/>
  <c r="D259" i="31"/>
  <c r="C259" i="31"/>
  <c r="B259" i="31"/>
  <c r="G258" i="31"/>
  <c r="F258" i="31"/>
  <c r="E258" i="31"/>
  <c r="D258" i="31"/>
  <c r="C258" i="31"/>
  <c r="B258" i="31"/>
  <c r="G257" i="31"/>
  <c r="F257" i="31"/>
  <c r="E257" i="31"/>
  <c r="D257" i="31"/>
  <c r="C257" i="31"/>
  <c r="B257" i="31"/>
  <c r="G256" i="31"/>
  <c r="F256" i="31"/>
  <c r="E256" i="31"/>
  <c r="D256" i="31"/>
  <c r="C256" i="31"/>
  <c r="B256" i="31"/>
  <c r="G255" i="31"/>
  <c r="F255" i="31"/>
  <c r="E255" i="31"/>
  <c r="D255" i="31"/>
  <c r="C255" i="31"/>
  <c r="B255" i="31"/>
  <c r="G254" i="31"/>
  <c r="F254" i="31"/>
  <c r="E254" i="31"/>
  <c r="D254" i="31"/>
  <c r="C254" i="31"/>
  <c r="B254" i="31"/>
  <c r="G253" i="31"/>
  <c r="F253" i="31"/>
  <c r="E253" i="31"/>
  <c r="D253" i="31"/>
  <c r="C253" i="31"/>
  <c r="B253" i="31"/>
  <c r="G252" i="31"/>
  <c r="F252" i="31"/>
  <c r="E252" i="31"/>
  <c r="D252" i="31"/>
  <c r="C252" i="31"/>
  <c r="B252" i="31"/>
  <c r="G251" i="31"/>
  <c r="F251" i="31"/>
  <c r="E251" i="31"/>
  <c r="D251" i="31"/>
  <c r="C251" i="31"/>
  <c r="B251" i="31"/>
  <c r="G250" i="31"/>
  <c r="F250" i="31"/>
  <c r="E250" i="31"/>
  <c r="D250" i="31"/>
  <c r="C250" i="31"/>
  <c r="B250" i="31"/>
  <c r="G249" i="31"/>
  <c r="F249" i="31"/>
  <c r="E249" i="31"/>
  <c r="D249" i="31"/>
  <c r="C249" i="31"/>
  <c r="B249" i="31"/>
  <c r="G248" i="31"/>
  <c r="F248" i="31"/>
  <c r="E248" i="31"/>
  <c r="D248" i="31"/>
  <c r="C248" i="31"/>
  <c r="B248" i="31"/>
  <c r="G247" i="31"/>
  <c r="F247" i="31"/>
  <c r="E247" i="31"/>
  <c r="D247" i="31"/>
  <c r="C247" i="31"/>
  <c r="B247" i="31"/>
  <c r="G246" i="31"/>
  <c r="F246" i="31"/>
  <c r="E246" i="31"/>
  <c r="D246" i="31"/>
  <c r="C246" i="31"/>
  <c r="B246" i="31"/>
  <c r="G245" i="31"/>
  <c r="F245" i="31"/>
  <c r="E245" i="31"/>
  <c r="D245" i="31"/>
  <c r="C245" i="31"/>
  <c r="B245" i="31"/>
  <c r="G244" i="31"/>
  <c r="F244" i="31"/>
  <c r="E244" i="31"/>
  <c r="D244" i="31"/>
  <c r="C244" i="31"/>
  <c r="B244" i="31"/>
  <c r="G243" i="31"/>
  <c r="F243" i="31"/>
  <c r="E243" i="31"/>
  <c r="D243" i="31"/>
  <c r="C243" i="31"/>
  <c r="B243" i="31"/>
  <c r="G242" i="31"/>
  <c r="F242" i="31"/>
  <c r="E242" i="31"/>
  <c r="D242" i="31"/>
  <c r="C242" i="31"/>
  <c r="B242" i="31"/>
  <c r="G241" i="31"/>
  <c r="F241" i="31"/>
  <c r="E241" i="31"/>
  <c r="D241" i="31"/>
  <c r="C241" i="31"/>
  <c r="B241" i="31"/>
  <c r="G240" i="31"/>
  <c r="F240" i="31"/>
  <c r="E240" i="31"/>
  <c r="D240" i="31"/>
  <c r="C240" i="31"/>
  <c r="B240" i="31"/>
  <c r="G239" i="31"/>
  <c r="F239" i="31"/>
  <c r="E239" i="31"/>
  <c r="D239" i="31"/>
  <c r="C239" i="31"/>
  <c r="B239" i="31"/>
  <c r="G238" i="31"/>
  <c r="F238" i="31"/>
  <c r="E238" i="31"/>
  <c r="D238" i="31"/>
  <c r="C238" i="31"/>
  <c r="B238" i="31"/>
  <c r="G237" i="31"/>
  <c r="F237" i="31"/>
  <c r="E237" i="31"/>
  <c r="D237" i="31"/>
  <c r="C237" i="31"/>
  <c r="B237" i="31"/>
  <c r="G236" i="31"/>
  <c r="F236" i="31"/>
  <c r="E236" i="31"/>
  <c r="D236" i="31"/>
  <c r="C236" i="31"/>
  <c r="B236" i="31"/>
  <c r="G235" i="31"/>
  <c r="F235" i="31"/>
  <c r="E235" i="31"/>
  <c r="D235" i="31"/>
  <c r="C235" i="31"/>
  <c r="B235" i="31"/>
  <c r="G234" i="31"/>
  <c r="F234" i="31"/>
  <c r="E234" i="31"/>
  <c r="D234" i="31"/>
  <c r="C234" i="31"/>
  <c r="B234" i="31"/>
  <c r="G233" i="31"/>
  <c r="F233" i="31"/>
  <c r="E233" i="31"/>
  <c r="D233" i="31"/>
  <c r="C233" i="31"/>
  <c r="B233" i="31"/>
  <c r="G232" i="31"/>
  <c r="F232" i="31"/>
  <c r="E232" i="31"/>
  <c r="D232" i="31"/>
  <c r="C232" i="31"/>
  <c r="B232" i="31"/>
  <c r="G231" i="31"/>
  <c r="F231" i="31"/>
  <c r="E231" i="31"/>
  <c r="D231" i="31"/>
  <c r="C231" i="31"/>
  <c r="B231" i="31"/>
  <c r="G230" i="31"/>
  <c r="F230" i="31"/>
  <c r="E230" i="31"/>
  <c r="D230" i="31"/>
  <c r="C230" i="31"/>
  <c r="B230" i="31"/>
  <c r="G229" i="31"/>
  <c r="F229" i="31"/>
  <c r="E229" i="31"/>
  <c r="D229" i="31"/>
  <c r="C229" i="31"/>
  <c r="B229" i="31"/>
  <c r="G228" i="31"/>
  <c r="F228" i="31"/>
  <c r="E228" i="31"/>
  <c r="D228" i="31"/>
  <c r="C228" i="31"/>
  <c r="B228" i="31"/>
  <c r="G227" i="31"/>
  <c r="F227" i="31"/>
  <c r="E227" i="31"/>
  <c r="D227" i="31"/>
  <c r="C227" i="31"/>
  <c r="B227" i="31"/>
  <c r="G226" i="31"/>
  <c r="F226" i="31"/>
  <c r="E226" i="31"/>
  <c r="D226" i="31"/>
  <c r="C226" i="31"/>
  <c r="B226" i="31"/>
  <c r="G225" i="31"/>
  <c r="F225" i="31"/>
  <c r="E225" i="31"/>
  <c r="D225" i="31"/>
  <c r="C225" i="31"/>
  <c r="B225" i="31"/>
  <c r="G224" i="31"/>
  <c r="F224" i="31"/>
  <c r="E224" i="31"/>
  <c r="D224" i="31"/>
  <c r="C224" i="31"/>
  <c r="B224" i="31"/>
  <c r="G223" i="31"/>
  <c r="F223" i="31"/>
  <c r="E223" i="31"/>
  <c r="D223" i="31"/>
  <c r="C223" i="31"/>
  <c r="B223" i="31"/>
  <c r="G222" i="31"/>
  <c r="F222" i="31"/>
  <c r="E222" i="31"/>
  <c r="D222" i="31"/>
  <c r="C222" i="31"/>
  <c r="B222" i="31"/>
  <c r="G221" i="31"/>
  <c r="F221" i="31"/>
  <c r="E221" i="31"/>
  <c r="D221" i="31"/>
  <c r="C221" i="31"/>
  <c r="B221" i="31"/>
  <c r="G220" i="31"/>
  <c r="F220" i="31"/>
  <c r="E220" i="31"/>
  <c r="D220" i="31"/>
  <c r="C220" i="31"/>
  <c r="B220" i="31"/>
  <c r="G219" i="31"/>
  <c r="F219" i="31"/>
  <c r="E219" i="31"/>
  <c r="D219" i="31"/>
  <c r="C219" i="31"/>
  <c r="B219" i="31"/>
  <c r="G218" i="31"/>
  <c r="F218" i="31"/>
  <c r="E218" i="31"/>
  <c r="D218" i="31"/>
  <c r="C218" i="31"/>
  <c r="B218" i="31"/>
  <c r="G217" i="31"/>
  <c r="F217" i="31"/>
  <c r="E217" i="31"/>
  <c r="D217" i="31"/>
  <c r="C217" i="31"/>
  <c r="B217" i="31"/>
  <c r="G216" i="31"/>
  <c r="F216" i="31"/>
  <c r="E216" i="31"/>
  <c r="D216" i="31"/>
  <c r="C216" i="31"/>
  <c r="B216" i="31"/>
  <c r="G215" i="31"/>
  <c r="F215" i="31"/>
  <c r="E215" i="31"/>
  <c r="D215" i="31"/>
  <c r="C215" i="31"/>
  <c r="B215" i="31"/>
  <c r="G214" i="31"/>
  <c r="F214" i="31"/>
  <c r="E214" i="31"/>
  <c r="D214" i="31"/>
  <c r="C214" i="31"/>
  <c r="B214" i="31"/>
  <c r="G213" i="31"/>
  <c r="F213" i="31"/>
  <c r="E213" i="31"/>
  <c r="D213" i="31"/>
  <c r="C213" i="31"/>
  <c r="B213" i="31"/>
  <c r="G212" i="31"/>
  <c r="F212" i="31"/>
  <c r="E212" i="31"/>
  <c r="D212" i="31"/>
  <c r="C212" i="31"/>
  <c r="B212" i="31"/>
  <c r="G211" i="31"/>
  <c r="F211" i="31"/>
  <c r="E211" i="31"/>
  <c r="D211" i="31"/>
  <c r="C211" i="31"/>
  <c r="B211" i="31"/>
  <c r="G210" i="31"/>
  <c r="F210" i="31"/>
  <c r="E210" i="31"/>
  <c r="D210" i="31"/>
  <c r="C210" i="31"/>
  <c r="B210" i="31"/>
  <c r="G209" i="31"/>
  <c r="F209" i="31"/>
  <c r="E209" i="31"/>
  <c r="D209" i="31"/>
  <c r="C209" i="31"/>
  <c r="B209" i="31"/>
  <c r="G208" i="31"/>
  <c r="F208" i="31"/>
  <c r="E208" i="31"/>
  <c r="D208" i="31"/>
  <c r="C208" i="31"/>
  <c r="B208" i="31"/>
  <c r="G207" i="31"/>
  <c r="F207" i="31"/>
  <c r="E207" i="31"/>
  <c r="D207" i="31"/>
  <c r="C207" i="31"/>
  <c r="B207" i="31"/>
  <c r="G206" i="31"/>
  <c r="F206" i="31"/>
  <c r="E206" i="31"/>
  <c r="D206" i="31"/>
  <c r="C206" i="31"/>
  <c r="B206" i="31"/>
  <c r="G205" i="31"/>
  <c r="F205" i="31"/>
  <c r="E205" i="31"/>
  <c r="D205" i="31"/>
  <c r="C205" i="31"/>
  <c r="B205" i="31"/>
  <c r="G204" i="31"/>
  <c r="F204" i="31"/>
  <c r="E204" i="31"/>
  <c r="D204" i="31"/>
  <c r="C204" i="31"/>
  <c r="B204" i="31"/>
  <c r="G203" i="31"/>
  <c r="F203" i="31"/>
  <c r="E203" i="31"/>
  <c r="D203" i="31"/>
  <c r="C203" i="31"/>
  <c r="B203" i="31"/>
  <c r="G202" i="31"/>
  <c r="F202" i="31"/>
  <c r="E202" i="31"/>
  <c r="D202" i="31"/>
  <c r="C202" i="31"/>
  <c r="B202" i="31"/>
  <c r="G201" i="31"/>
  <c r="F201" i="31"/>
  <c r="E201" i="31"/>
  <c r="D201" i="31"/>
  <c r="C201" i="31"/>
  <c r="B201" i="31"/>
  <c r="G200" i="31"/>
  <c r="F200" i="31"/>
  <c r="E200" i="31"/>
  <c r="D200" i="31"/>
  <c r="C200" i="31"/>
  <c r="B200" i="31"/>
  <c r="G199" i="31"/>
  <c r="F199" i="31"/>
  <c r="E199" i="31"/>
  <c r="D199" i="31"/>
  <c r="C199" i="31"/>
  <c r="B199" i="31"/>
  <c r="G198" i="31"/>
  <c r="F198" i="31"/>
  <c r="E198" i="31"/>
  <c r="D198" i="31"/>
  <c r="C198" i="31"/>
  <c r="B198" i="31"/>
  <c r="G197" i="31"/>
  <c r="F197" i="31"/>
  <c r="E197" i="31"/>
  <c r="D197" i="31"/>
  <c r="C197" i="31"/>
  <c r="B197" i="31"/>
  <c r="G196" i="31"/>
  <c r="F196" i="31"/>
  <c r="E196" i="31"/>
  <c r="D196" i="31"/>
  <c r="C196" i="31"/>
  <c r="B196" i="31"/>
  <c r="G195" i="31"/>
  <c r="F195" i="31"/>
  <c r="E195" i="31"/>
  <c r="D195" i="31"/>
  <c r="C195" i="31"/>
  <c r="B195" i="31"/>
  <c r="G194" i="31"/>
  <c r="F194" i="31"/>
  <c r="E194" i="31"/>
  <c r="D194" i="31"/>
  <c r="C194" i="31"/>
  <c r="B194" i="31"/>
  <c r="G193" i="31"/>
  <c r="F193" i="31"/>
  <c r="E193" i="31"/>
  <c r="D193" i="31"/>
  <c r="C193" i="31"/>
  <c r="B193" i="31"/>
  <c r="G192" i="31"/>
  <c r="F192" i="31"/>
  <c r="E192" i="31"/>
  <c r="D192" i="31"/>
  <c r="C192" i="31"/>
  <c r="B192" i="31"/>
  <c r="G191" i="31"/>
  <c r="F191" i="31"/>
  <c r="E191" i="31"/>
  <c r="D191" i="31"/>
  <c r="C191" i="31"/>
  <c r="B191" i="31"/>
  <c r="G190" i="31"/>
  <c r="F190" i="31"/>
  <c r="E190" i="31"/>
  <c r="D190" i="31"/>
  <c r="C190" i="31"/>
  <c r="B190" i="31"/>
  <c r="G189" i="31"/>
  <c r="F189" i="31"/>
  <c r="E189" i="31"/>
  <c r="D189" i="31"/>
  <c r="C189" i="31"/>
  <c r="B189" i="31"/>
  <c r="G188" i="31"/>
  <c r="F188" i="31"/>
  <c r="E188" i="31"/>
  <c r="D188" i="31"/>
  <c r="C188" i="31"/>
  <c r="B188" i="31"/>
  <c r="G187" i="31"/>
  <c r="F187" i="31"/>
  <c r="E187" i="31"/>
  <c r="D187" i="31"/>
  <c r="C187" i="31"/>
  <c r="B187" i="31"/>
  <c r="G186" i="31"/>
  <c r="F186" i="31"/>
  <c r="E186" i="31"/>
  <c r="D186" i="31"/>
  <c r="C186" i="31"/>
  <c r="B186" i="31"/>
  <c r="G185" i="31"/>
  <c r="F185" i="31"/>
  <c r="E185" i="31"/>
  <c r="D185" i="31"/>
  <c r="C185" i="31"/>
  <c r="B185" i="31"/>
  <c r="G184" i="31"/>
  <c r="F184" i="31"/>
  <c r="E184" i="31"/>
  <c r="D184" i="31"/>
  <c r="C184" i="31"/>
  <c r="B184" i="31"/>
  <c r="G183" i="31"/>
  <c r="F183" i="31"/>
  <c r="E183" i="31"/>
  <c r="D183" i="31"/>
  <c r="C183" i="31"/>
  <c r="B183" i="31"/>
  <c r="G182" i="31"/>
  <c r="F182" i="31"/>
  <c r="E182" i="31"/>
  <c r="D182" i="31"/>
  <c r="C182" i="31"/>
  <c r="B182" i="31"/>
  <c r="G181" i="31"/>
  <c r="F181" i="31"/>
  <c r="E181" i="31"/>
  <c r="D181" i="31"/>
  <c r="C181" i="31"/>
  <c r="B181" i="31"/>
  <c r="G180" i="31"/>
  <c r="F180" i="31"/>
  <c r="E180" i="31"/>
  <c r="D180" i="31"/>
  <c r="C180" i="31"/>
  <c r="B180" i="31"/>
  <c r="G179" i="31"/>
  <c r="F179" i="31"/>
  <c r="E179" i="31"/>
  <c r="D179" i="31"/>
  <c r="C179" i="31"/>
  <c r="B179" i="31"/>
  <c r="G178" i="31"/>
  <c r="F178" i="31"/>
  <c r="E178" i="31"/>
  <c r="D178" i="31"/>
  <c r="C178" i="31"/>
  <c r="B178" i="31"/>
  <c r="G177" i="31"/>
  <c r="F177" i="31"/>
  <c r="E177" i="31"/>
  <c r="D177" i="31"/>
  <c r="C177" i="31"/>
  <c r="B177" i="31"/>
  <c r="G176" i="31"/>
  <c r="F176" i="31"/>
  <c r="E176" i="31"/>
  <c r="D176" i="31"/>
  <c r="C176" i="31"/>
  <c r="B176" i="31"/>
  <c r="G175" i="31"/>
  <c r="F175" i="31"/>
  <c r="E175" i="31"/>
  <c r="D175" i="31"/>
  <c r="C175" i="31"/>
  <c r="B175" i="31"/>
  <c r="G174" i="31"/>
  <c r="F174" i="31"/>
  <c r="E174" i="31"/>
  <c r="D174" i="31"/>
  <c r="C174" i="31"/>
  <c r="B174" i="31"/>
  <c r="G173" i="31"/>
  <c r="F173" i="31"/>
  <c r="E173" i="31"/>
  <c r="D173" i="31"/>
  <c r="C173" i="31"/>
  <c r="B173" i="31"/>
  <c r="G172" i="31"/>
  <c r="F172" i="31"/>
  <c r="E172" i="31"/>
  <c r="D172" i="31"/>
  <c r="C172" i="31"/>
  <c r="B172" i="31"/>
  <c r="G171" i="31"/>
  <c r="F171" i="31"/>
  <c r="E171" i="31"/>
  <c r="D171" i="31"/>
  <c r="C171" i="31"/>
  <c r="B171" i="31"/>
  <c r="G170" i="31"/>
  <c r="F170" i="31"/>
  <c r="E170" i="31"/>
  <c r="D170" i="31"/>
  <c r="C170" i="31"/>
  <c r="B170" i="31"/>
  <c r="G169" i="31"/>
  <c r="F169" i="31"/>
  <c r="E169" i="31"/>
  <c r="D169" i="31"/>
  <c r="C169" i="31"/>
  <c r="B169" i="31"/>
  <c r="G168" i="31"/>
  <c r="F168" i="31"/>
  <c r="E168" i="31"/>
  <c r="D168" i="31"/>
  <c r="C168" i="31"/>
  <c r="B168" i="31"/>
  <c r="G167" i="31"/>
  <c r="F167" i="31"/>
  <c r="E167" i="31"/>
  <c r="D167" i="31"/>
  <c r="C167" i="31"/>
  <c r="B167" i="31"/>
  <c r="G166" i="31"/>
  <c r="F166" i="31"/>
  <c r="E166" i="31"/>
  <c r="D166" i="31"/>
  <c r="C166" i="31"/>
  <c r="B166" i="31"/>
  <c r="G165" i="31"/>
  <c r="F165" i="31"/>
  <c r="E165" i="31"/>
  <c r="D165" i="31"/>
  <c r="C165" i="31"/>
  <c r="B165" i="31"/>
  <c r="G164" i="31"/>
  <c r="F164" i="31"/>
  <c r="E164" i="31"/>
  <c r="D164" i="31"/>
  <c r="C164" i="31"/>
  <c r="B164" i="31"/>
  <c r="G163" i="31"/>
  <c r="F163" i="31"/>
  <c r="E163" i="31"/>
  <c r="D163" i="31"/>
  <c r="C163" i="31"/>
  <c r="B163" i="31"/>
  <c r="G162" i="31"/>
  <c r="F162" i="31"/>
  <c r="E162" i="31"/>
  <c r="D162" i="31"/>
  <c r="C162" i="31"/>
  <c r="B162" i="31"/>
  <c r="G161" i="31"/>
  <c r="F161" i="31"/>
  <c r="E161" i="31"/>
  <c r="D161" i="31"/>
  <c r="C161" i="31"/>
  <c r="B161" i="31"/>
  <c r="G160" i="31"/>
  <c r="F160" i="31"/>
  <c r="E160" i="31"/>
  <c r="D160" i="31"/>
  <c r="C160" i="31"/>
  <c r="B160" i="31"/>
  <c r="G159" i="31"/>
  <c r="F159" i="31"/>
  <c r="E159" i="31"/>
  <c r="D159" i="31"/>
  <c r="C159" i="31"/>
  <c r="B159" i="31"/>
  <c r="G158" i="31"/>
  <c r="F158" i="31"/>
  <c r="E158" i="31"/>
  <c r="D158" i="31"/>
  <c r="C158" i="31"/>
  <c r="B158" i="31"/>
  <c r="G157" i="31"/>
  <c r="F157" i="31"/>
  <c r="E157" i="31"/>
  <c r="D157" i="31"/>
  <c r="C157" i="31"/>
  <c r="B157" i="31"/>
  <c r="G156" i="31"/>
  <c r="F156" i="31"/>
  <c r="E156" i="31"/>
  <c r="D156" i="31"/>
  <c r="C156" i="31"/>
  <c r="B156" i="31"/>
  <c r="G155" i="31"/>
  <c r="F155" i="31"/>
  <c r="E155" i="31"/>
  <c r="D155" i="31"/>
  <c r="C155" i="31"/>
  <c r="B155" i="31"/>
  <c r="G154" i="31"/>
  <c r="F154" i="31"/>
  <c r="E154" i="31"/>
  <c r="D154" i="31"/>
  <c r="C154" i="31"/>
  <c r="B154" i="31"/>
  <c r="G153" i="31"/>
  <c r="F153" i="31"/>
  <c r="E153" i="31"/>
  <c r="D153" i="31"/>
  <c r="C153" i="31"/>
  <c r="B153" i="31"/>
  <c r="G152" i="31"/>
  <c r="F152" i="31"/>
  <c r="E152" i="31"/>
  <c r="D152" i="31"/>
  <c r="C152" i="31"/>
  <c r="B152" i="31"/>
  <c r="G151" i="31"/>
  <c r="F151" i="31"/>
  <c r="E151" i="31"/>
  <c r="D151" i="31"/>
  <c r="C151" i="31"/>
  <c r="B151" i="31"/>
  <c r="G150" i="31"/>
  <c r="F150" i="31"/>
  <c r="E150" i="31"/>
  <c r="D150" i="31"/>
  <c r="C150" i="31"/>
  <c r="B150" i="31"/>
  <c r="G149" i="31"/>
  <c r="F149" i="31"/>
  <c r="E149" i="31"/>
  <c r="D149" i="31"/>
  <c r="C149" i="31"/>
  <c r="B149" i="31"/>
  <c r="G148" i="31"/>
  <c r="F148" i="31"/>
  <c r="E148" i="31"/>
  <c r="D148" i="31"/>
  <c r="C148" i="31"/>
  <c r="B148" i="31"/>
  <c r="G147" i="31"/>
  <c r="F147" i="31"/>
  <c r="E147" i="31"/>
  <c r="D147" i="31"/>
  <c r="C147" i="31"/>
  <c r="B147" i="31"/>
  <c r="G146" i="31"/>
  <c r="F146" i="31"/>
  <c r="E146" i="31"/>
  <c r="D146" i="31"/>
  <c r="C146" i="31"/>
  <c r="B146" i="31"/>
  <c r="G145" i="31"/>
  <c r="F145" i="31"/>
  <c r="E145" i="31"/>
  <c r="D145" i="31"/>
  <c r="C145" i="31"/>
  <c r="B145" i="31"/>
  <c r="G144" i="31"/>
  <c r="F144" i="31"/>
  <c r="E144" i="31"/>
  <c r="D144" i="31"/>
  <c r="C144" i="31"/>
  <c r="B144" i="31"/>
  <c r="G143" i="31"/>
  <c r="F143" i="31"/>
  <c r="E143" i="31"/>
  <c r="D143" i="31"/>
  <c r="C143" i="31"/>
  <c r="B143" i="31"/>
  <c r="G142" i="31"/>
  <c r="F142" i="31"/>
  <c r="E142" i="31"/>
  <c r="D142" i="31"/>
  <c r="C142" i="31"/>
  <c r="B142" i="31"/>
  <c r="G141" i="31"/>
  <c r="F141" i="31"/>
  <c r="E141" i="31"/>
  <c r="D141" i="31"/>
  <c r="C141" i="31"/>
  <c r="B141" i="31"/>
  <c r="G140" i="31"/>
  <c r="F140" i="31"/>
  <c r="E140" i="31"/>
  <c r="D140" i="31"/>
  <c r="C140" i="31"/>
  <c r="B140" i="31"/>
  <c r="G139" i="31"/>
  <c r="F139" i="31"/>
  <c r="E139" i="31"/>
  <c r="D139" i="31"/>
  <c r="C139" i="31"/>
  <c r="B139" i="31"/>
  <c r="G138" i="31"/>
  <c r="F138" i="31"/>
  <c r="E138" i="31"/>
  <c r="D138" i="31"/>
  <c r="C138" i="31"/>
  <c r="B138" i="31"/>
  <c r="G137" i="31"/>
  <c r="F137" i="31"/>
  <c r="E137" i="31"/>
  <c r="D137" i="31"/>
  <c r="C137" i="31"/>
  <c r="B137" i="31"/>
  <c r="G136" i="31"/>
  <c r="F136" i="31"/>
  <c r="E136" i="31"/>
  <c r="D136" i="31"/>
  <c r="C136" i="31"/>
  <c r="B136" i="31"/>
  <c r="G135" i="31"/>
  <c r="F135" i="31"/>
  <c r="E135" i="31"/>
  <c r="D135" i="31"/>
  <c r="C135" i="31"/>
  <c r="B135" i="31"/>
  <c r="G134" i="31"/>
  <c r="F134" i="31"/>
  <c r="E134" i="31"/>
  <c r="D134" i="31"/>
  <c r="C134" i="31"/>
  <c r="B134" i="31"/>
  <c r="G133" i="31"/>
  <c r="F133" i="31"/>
  <c r="E133" i="31"/>
  <c r="D133" i="31"/>
  <c r="C133" i="31"/>
  <c r="B133" i="31"/>
  <c r="G132" i="31"/>
  <c r="F132" i="31"/>
  <c r="E132" i="31"/>
  <c r="D132" i="31"/>
  <c r="C132" i="31"/>
  <c r="B132" i="31"/>
  <c r="G131" i="31"/>
  <c r="F131" i="31"/>
  <c r="E131" i="31"/>
  <c r="D131" i="31"/>
  <c r="C131" i="31"/>
  <c r="B131" i="31"/>
  <c r="G130" i="31"/>
  <c r="F130" i="31"/>
  <c r="E130" i="31"/>
  <c r="D130" i="31"/>
  <c r="C130" i="31"/>
  <c r="B130" i="31"/>
  <c r="G129" i="31"/>
  <c r="F129" i="31"/>
  <c r="E129" i="31"/>
  <c r="D129" i="31"/>
  <c r="C129" i="31"/>
  <c r="B129" i="31"/>
  <c r="G128" i="31"/>
  <c r="F128" i="31"/>
  <c r="E128" i="31"/>
  <c r="D128" i="31"/>
  <c r="C128" i="31"/>
  <c r="B128" i="31"/>
  <c r="G127" i="31"/>
  <c r="F127" i="31"/>
  <c r="E127" i="31"/>
  <c r="D127" i="31"/>
  <c r="C127" i="31"/>
  <c r="B127" i="31"/>
  <c r="G126" i="31"/>
  <c r="F126" i="31"/>
  <c r="E126" i="31"/>
  <c r="D126" i="31"/>
  <c r="C126" i="31"/>
  <c r="B126" i="31"/>
  <c r="G125" i="31"/>
  <c r="F125" i="31"/>
  <c r="E125" i="31"/>
  <c r="D125" i="31"/>
  <c r="C125" i="31"/>
  <c r="B125" i="31"/>
  <c r="G124" i="31"/>
  <c r="F124" i="31"/>
  <c r="E124" i="31"/>
  <c r="D124" i="31"/>
  <c r="C124" i="31"/>
  <c r="B124" i="31"/>
  <c r="G123" i="31"/>
  <c r="F123" i="31"/>
  <c r="E123" i="31"/>
  <c r="D123" i="31"/>
  <c r="C123" i="31"/>
  <c r="B123" i="31"/>
  <c r="G122" i="31"/>
  <c r="F122" i="31"/>
  <c r="E122" i="31"/>
  <c r="D122" i="31"/>
  <c r="C122" i="31"/>
  <c r="B122" i="31"/>
  <c r="G121" i="31"/>
  <c r="F121" i="31"/>
  <c r="E121" i="31"/>
  <c r="D121" i="31"/>
  <c r="C121" i="31"/>
  <c r="B121" i="31"/>
  <c r="G120" i="31"/>
  <c r="F120" i="31"/>
  <c r="E120" i="31"/>
  <c r="D120" i="31"/>
  <c r="C120" i="31"/>
  <c r="B120" i="31"/>
  <c r="G119" i="31"/>
  <c r="F119" i="31"/>
  <c r="E119" i="31"/>
  <c r="D119" i="31"/>
  <c r="C119" i="31"/>
  <c r="B119" i="31"/>
  <c r="G118" i="31"/>
  <c r="F118" i="31"/>
  <c r="E118" i="31"/>
  <c r="D118" i="31"/>
  <c r="C118" i="31"/>
  <c r="B118" i="31"/>
  <c r="G117" i="31"/>
  <c r="F117" i="31"/>
  <c r="E117" i="31"/>
  <c r="D117" i="31"/>
  <c r="C117" i="31"/>
  <c r="B117" i="31"/>
  <c r="G116" i="31"/>
  <c r="F116" i="31"/>
  <c r="E116" i="31"/>
  <c r="D116" i="31"/>
  <c r="C116" i="31"/>
  <c r="B116" i="31"/>
  <c r="G115" i="31"/>
  <c r="F115" i="31"/>
  <c r="E115" i="31"/>
  <c r="D115" i="31"/>
  <c r="C115" i="31"/>
  <c r="B115" i="31"/>
  <c r="G114" i="31"/>
  <c r="F114" i="31"/>
  <c r="E114" i="31"/>
  <c r="D114" i="31"/>
  <c r="C114" i="31"/>
  <c r="B114" i="31"/>
  <c r="G113" i="31"/>
  <c r="F113" i="31"/>
  <c r="E113" i="31"/>
  <c r="D113" i="31"/>
  <c r="C113" i="31"/>
  <c r="B113" i="31"/>
  <c r="G112" i="31"/>
  <c r="F112" i="31"/>
  <c r="E112" i="31"/>
  <c r="D112" i="31"/>
  <c r="C112" i="31"/>
  <c r="B112" i="31"/>
  <c r="G111" i="31"/>
  <c r="F111" i="31"/>
  <c r="E111" i="31"/>
  <c r="D111" i="31"/>
  <c r="C111" i="31"/>
  <c r="B111" i="31"/>
  <c r="G110" i="31"/>
  <c r="F110" i="31"/>
  <c r="E110" i="31"/>
  <c r="D110" i="31"/>
  <c r="C110" i="31"/>
  <c r="B110" i="31"/>
  <c r="G109" i="31"/>
  <c r="F109" i="31"/>
  <c r="E109" i="31"/>
  <c r="D109" i="31"/>
  <c r="C109" i="31"/>
  <c r="B109" i="31"/>
  <c r="G108" i="31"/>
  <c r="F108" i="31"/>
  <c r="E108" i="31"/>
  <c r="D108" i="31"/>
  <c r="C108" i="31"/>
  <c r="B108" i="31"/>
  <c r="G107" i="31"/>
  <c r="F107" i="31"/>
  <c r="E107" i="31"/>
  <c r="D107" i="31"/>
  <c r="C107" i="31"/>
  <c r="B107" i="31"/>
  <c r="G106" i="31"/>
  <c r="F106" i="31"/>
  <c r="E106" i="31"/>
  <c r="D106" i="31"/>
  <c r="C106" i="31"/>
  <c r="B106" i="31"/>
  <c r="G105" i="31"/>
  <c r="F105" i="31"/>
  <c r="E105" i="31"/>
  <c r="D105" i="31"/>
  <c r="C105" i="31"/>
  <c r="B105" i="31"/>
  <c r="G104" i="31"/>
  <c r="F104" i="31"/>
  <c r="E104" i="31"/>
  <c r="D104" i="31"/>
  <c r="C104" i="31"/>
  <c r="B104" i="31"/>
  <c r="G103" i="31"/>
  <c r="F103" i="31"/>
  <c r="E103" i="31"/>
  <c r="D103" i="31"/>
  <c r="C103" i="31"/>
  <c r="B103" i="31"/>
  <c r="G102" i="31"/>
  <c r="F102" i="31"/>
  <c r="E102" i="31"/>
  <c r="D102" i="31"/>
  <c r="C102" i="31"/>
  <c r="B102" i="31"/>
  <c r="G101" i="31"/>
  <c r="F101" i="31"/>
  <c r="E101" i="31"/>
  <c r="D101" i="31"/>
  <c r="C101" i="31"/>
  <c r="B101" i="31"/>
  <c r="G100" i="31"/>
  <c r="F100" i="31"/>
  <c r="E100" i="31"/>
  <c r="D100" i="31"/>
  <c r="C100" i="31"/>
  <c r="B100" i="31"/>
  <c r="G99" i="31"/>
  <c r="F99" i="31"/>
  <c r="E99" i="31"/>
  <c r="D99" i="31"/>
  <c r="C99" i="31"/>
  <c r="B99" i="31"/>
  <c r="G98" i="31"/>
  <c r="F98" i="31"/>
  <c r="E98" i="31"/>
  <c r="D98" i="31"/>
  <c r="C98" i="31"/>
  <c r="B98" i="31"/>
  <c r="G97" i="31"/>
  <c r="F97" i="31"/>
  <c r="E97" i="31"/>
  <c r="D97" i="31"/>
  <c r="C97" i="31"/>
  <c r="B97" i="31"/>
  <c r="G96" i="31"/>
  <c r="F96" i="31"/>
  <c r="E96" i="31"/>
  <c r="D96" i="31"/>
  <c r="C96" i="31"/>
  <c r="B96" i="31"/>
  <c r="G95" i="31"/>
  <c r="F95" i="31"/>
  <c r="E95" i="31"/>
  <c r="D95" i="31"/>
  <c r="C95" i="31"/>
  <c r="B95" i="31"/>
  <c r="G94" i="31"/>
  <c r="F94" i="31"/>
  <c r="E94" i="31"/>
  <c r="D94" i="31"/>
  <c r="C94" i="31"/>
  <c r="B94" i="31"/>
  <c r="G93" i="31"/>
  <c r="F93" i="31"/>
  <c r="E93" i="31"/>
  <c r="D93" i="31"/>
  <c r="C93" i="31"/>
  <c r="B93" i="31"/>
  <c r="G92" i="31"/>
  <c r="F92" i="31"/>
  <c r="E92" i="31"/>
  <c r="D92" i="31"/>
  <c r="C92" i="31"/>
  <c r="B92" i="31"/>
  <c r="G91" i="31"/>
  <c r="F91" i="31"/>
  <c r="E91" i="31"/>
  <c r="D91" i="31"/>
  <c r="C91" i="31"/>
  <c r="B91" i="31"/>
  <c r="G90" i="31"/>
  <c r="F90" i="31"/>
  <c r="E90" i="31"/>
  <c r="D90" i="31"/>
  <c r="C90" i="31"/>
  <c r="B90" i="31"/>
  <c r="G89" i="31"/>
  <c r="F89" i="31"/>
  <c r="E89" i="31"/>
  <c r="D89" i="31"/>
  <c r="C89" i="31"/>
  <c r="B89" i="31"/>
  <c r="G88" i="31"/>
  <c r="F88" i="31"/>
  <c r="E88" i="31"/>
  <c r="D88" i="31"/>
  <c r="C88" i="31"/>
  <c r="B88" i="31"/>
  <c r="G87" i="31"/>
  <c r="F87" i="31"/>
  <c r="E87" i="31"/>
  <c r="D87" i="31"/>
  <c r="C87" i="31"/>
  <c r="B87" i="31"/>
  <c r="G86" i="31"/>
  <c r="F86" i="31"/>
  <c r="E86" i="31"/>
  <c r="D86" i="31"/>
  <c r="C86" i="31"/>
  <c r="B86" i="31"/>
  <c r="G85" i="31"/>
  <c r="F85" i="31"/>
  <c r="E85" i="31"/>
  <c r="D85" i="31"/>
  <c r="C85" i="31"/>
  <c r="B85" i="31"/>
  <c r="G84" i="31"/>
  <c r="F84" i="31"/>
  <c r="E84" i="31"/>
  <c r="D84" i="31"/>
  <c r="C84" i="31"/>
  <c r="B84" i="31"/>
  <c r="G83" i="31"/>
  <c r="F83" i="31"/>
  <c r="E83" i="31"/>
  <c r="D83" i="31"/>
  <c r="C83" i="31"/>
  <c r="B83" i="31"/>
  <c r="G82" i="31"/>
  <c r="F82" i="31"/>
  <c r="E82" i="31"/>
  <c r="D82" i="31"/>
  <c r="C82" i="31"/>
  <c r="B82" i="31"/>
  <c r="G81" i="31"/>
  <c r="F81" i="31"/>
  <c r="E81" i="31"/>
  <c r="D81" i="31"/>
  <c r="C81" i="31"/>
  <c r="B81" i="31"/>
  <c r="G80" i="31"/>
  <c r="F80" i="31"/>
  <c r="E80" i="31"/>
  <c r="D80" i="31"/>
  <c r="C80" i="31"/>
  <c r="B80" i="31"/>
  <c r="G79" i="31"/>
  <c r="F79" i="31"/>
  <c r="E79" i="31"/>
  <c r="D79" i="31"/>
  <c r="C79" i="31"/>
  <c r="B79" i="31"/>
  <c r="G78" i="31"/>
  <c r="F78" i="31"/>
  <c r="E78" i="31"/>
  <c r="D78" i="31"/>
  <c r="C78" i="31"/>
  <c r="B78" i="31"/>
  <c r="G77" i="31"/>
  <c r="F77" i="31"/>
  <c r="E77" i="31"/>
  <c r="D77" i="31"/>
  <c r="C77" i="31"/>
  <c r="B77" i="31"/>
  <c r="G76" i="31"/>
  <c r="F76" i="31"/>
  <c r="E76" i="31"/>
  <c r="D76" i="31"/>
  <c r="C76" i="31"/>
  <c r="B76" i="31"/>
  <c r="G75" i="31"/>
  <c r="F75" i="31"/>
  <c r="E75" i="31"/>
  <c r="D75" i="31"/>
  <c r="C75" i="31"/>
  <c r="B75" i="31"/>
  <c r="G74" i="31"/>
  <c r="F74" i="31"/>
  <c r="E74" i="31"/>
  <c r="D74" i="31"/>
  <c r="C74" i="31"/>
  <c r="B74" i="31"/>
  <c r="G73" i="31"/>
  <c r="F73" i="31"/>
  <c r="E73" i="31"/>
  <c r="D73" i="31"/>
  <c r="C73" i="31"/>
  <c r="B73" i="31"/>
  <c r="G72" i="31"/>
  <c r="F72" i="31"/>
  <c r="E72" i="31"/>
  <c r="D72" i="31"/>
  <c r="C72" i="31"/>
  <c r="B72" i="31"/>
  <c r="G71" i="31"/>
  <c r="F71" i="31"/>
  <c r="E71" i="31"/>
  <c r="D71" i="31"/>
  <c r="C71" i="31"/>
  <c r="B71" i="31"/>
  <c r="G70" i="31"/>
  <c r="F70" i="31"/>
  <c r="E70" i="31"/>
  <c r="D70" i="31"/>
  <c r="C70" i="31"/>
  <c r="B70" i="31"/>
  <c r="G69" i="31"/>
  <c r="F69" i="31"/>
  <c r="E69" i="31"/>
  <c r="D69" i="31"/>
  <c r="C69" i="31"/>
  <c r="B69" i="31"/>
  <c r="G68" i="31"/>
  <c r="F68" i="31"/>
  <c r="E68" i="31"/>
  <c r="D68" i="31"/>
  <c r="C68" i="31"/>
  <c r="B68" i="31"/>
  <c r="G67" i="31"/>
  <c r="F67" i="31"/>
  <c r="E67" i="31"/>
  <c r="D67" i="31"/>
  <c r="C67" i="31"/>
  <c r="B67" i="31"/>
  <c r="G66" i="31"/>
  <c r="F66" i="31"/>
  <c r="E66" i="31"/>
  <c r="D66" i="31"/>
  <c r="C66" i="31"/>
  <c r="B66" i="31"/>
  <c r="G65" i="31"/>
  <c r="F65" i="31"/>
  <c r="E65" i="31"/>
  <c r="D65" i="31"/>
  <c r="C65" i="31"/>
  <c r="B65" i="31"/>
  <c r="G64" i="31"/>
  <c r="F64" i="31"/>
  <c r="E64" i="31"/>
  <c r="D64" i="31"/>
  <c r="C64" i="31"/>
  <c r="B64" i="31"/>
  <c r="G63" i="31"/>
  <c r="F63" i="31"/>
  <c r="E63" i="31"/>
  <c r="D63" i="31"/>
  <c r="C63" i="31"/>
  <c r="B63" i="31"/>
  <c r="G62" i="31"/>
  <c r="F62" i="31"/>
  <c r="E62" i="31"/>
  <c r="D62" i="31"/>
  <c r="C62" i="31"/>
  <c r="B62" i="31"/>
  <c r="G61" i="31"/>
  <c r="F61" i="31"/>
  <c r="E61" i="31"/>
  <c r="D61" i="31"/>
  <c r="C61" i="31"/>
  <c r="B61" i="31"/>
  <c r="G60" i="31"/>
  <c r="F60" i="31"/>
  <c r="E60" i="31"/>
  <c r="D60" i="31"/>
  <c r="C60" i="31"/>
  <c r="B60" i="31"/>
  <c r="G59" i="31"/>
  <c r="F59" i="31"/>
  <c r="E59" i="31"/>
  <c r="D59" i="31"/>
  <c r="C59" i="31"/>
  <c r="B59" i="31"/>
  <c r="G58" i="31"/>
  <c r="F58" i="31"/>
  <c r="E58" i="31"/>
  <c r="D58" i="31"/>
  <c r="C58" i="31"/>
  <c r="B58" i="31"/>
  <c r="G57" i="31"/>
  <c r="F57" i="31"/>
  <c r="E57" i="31"/>
  <c r="D57" i="31"/>
  <c r="C57" i="31"/>
  <c r="B57" i="31"/>
  <c r="G56" i="31"/>
  <c r="F56" i="31"/>
  <c r="E56" i="31"/>
  <c r="D56" i="31"/>
  <c r="C56" i="31"/>
  <c r="B56" i="31"/>
  <c r="G55" i="31"/>
  <c r="F55" i="31"/>
  <c r="E55" i="31"/>
  <c r="D55" i="31"/>
  <c r="C55" i="31"/>
  <c r="B55" i="31"/>
  <c r="G54" i="31"/>
  <c r="F54" i="31"/>
  <c r="E54" i="31"/>
  <c r="D54" i="31"/>
  <c r="C54" i="31"/>
  <c r="B54" i="31"/>
  <c r="G53" i="31"/>
  <c r="F53" i="31"/>
  <c r="E53" i="31"/>
  <c r="D53" i="31"/>
  <c r="C53" i="31"/>
  <c r="B53" i="31"/>
  <c r="G52" i="31"/>
  <c r="F52" i="31"/>
  <c r="E52" i="31"/>
  <c r="D52" i="31"/>
  <c r="C52" i="31"/>
  <c r="B52" i="31"/>
  <c r="G51" i="31"/>
  <c r="F51" i="31"/>
  <c r="E51" i="31"/>
  <c r="D51" i="31"/>
  <c r="C51" i="31"/>
  <c r="B51" i="31"/>
  <c r="G50" i="31"/>
  <c r="F50" i="31"/>
  <c r="E50" i="31"/>
  <c r="D50" i="31"/>
  <c r="C50" i="31"/>
  <c r="B50" i="31"/>
  <c r="G49" i="31"/>
  <c r="F49" i="31"/>
  <c r="E49" i="31"/>
  <c r="D49" i="31"/>
  <c r="C49" i="31"/>
  <c r="B49" i="31"/>
  <c r="G48" i="31"/>
  <c r="F48" i="31"/>
  <c r="E48" i="31"/>
  <c r="D48" i="31"/>
  <c r="C48" i="31"/>
  <c r="B48" i="31"/>
  <c r="G47" i="31"/>
  <c r="F47" i="31"/>
  <c r="E47" i="31"/>
  <c r="D47" i="31"/>
  <c r="C47" i="31"/>
  <c r="B47" i="31"/>
  <c r="G46" i="31"/>
  <c r="F46" i="31"/>
  <c r="E46" i="31"/>
  <c r="D46" i="31"/>
  <c r="C46" i="31"/>
  <c r="B46" i="31"/>
  <c r="G45" i="31"/>
  <c r="F45" i="31"/>
  <c r="E45" i="31"/>
  <c r="D45" i="31"/>
  <c r="C45" i="31"/>
  <c r="B45" i="31"/>
  <c r="G44" i="31"/>
  <c r="F44" i="31"/>
  <c r="E44" i="31"/>
  <c r="D44" i="31"/>
  <c r="C44" i="31"/>
  <c r="B44" i="31"/>
  <c r="G43" i="31"/>
  <c r="F43" i="31"/>
  <c r="E43" i="31"/>
  <c r="D43" i="31"/>
  <c r="C43" i="31"/>
  <c r="B43" i="31"/>
  <c r="G42" i="31"/>
  <c r="F42" i="31"/>
  <c r="E42" i="31"/>
  <c r="D42" i="31"/>
  <c r="C42" i="31"/>
  <c r="B42" i="31"/>
  <c r="G41" i="31"/>
  <c r="F41" i="31"/>
  <c r="E41" i="31"/>
  <c r="D41" i="31"/>
  <c r="C41" i="31"/>
  <c r="B41" i="31"/>
  <c r="G40" i="31"/>
  <c r="F40" i="31"/>
  <c r="E40" i="31"/>
  <c r="D40" i="31"/>
  <c r="C40" i="31"/>
  <c r="B40" i="31"/>
  <c r="G39" i="31"/>
  <c r="F39" i="31"/>
  <c r="E39" i="31"/>
  <c r="D39" i="31"/>
  <c r="C39" i="31"/>
  <c r="B39" i="31"/>
  <c r="G38" i="31"/>
  <c r="F38" i="31"/>
  <c r="E38" i="31"/>
  <c r="D38" i="31"/>
  <c r="C38" i="31"/>
  <c r="B38" i="31"/>
  <c r="G37" i="31"/>
  <c r="F37" i="31"/>
  <c r="E37" i="31"/>
  <c r="D37" i="31"/>
  <c r="C37" i="31"/>
  <c r="B37" i="31"/>
  <c r="G36" i="31"/>
  <c r="F36" i="31"/>
  <c r="E36" i="31"/>
  <c r="D36" i="31"/>
  <c r="C36" i="31"/>
  <c r="B36" i="31"/>
  <c r="G35" i="31"/>
  <c r="F35" i="31"/>
  <c r="E35" i="31"/>
  <c r="D35" i="31"/>
  <c r="C35" i="31"/>
  <c r="B35" i="31"/>
  <c r="G34" i="31"/>
  <c r="F34" i="31"/>
  <c r="E34" i="31"/>
  <c r="D34" i="31"/>
  <c r="C34" i="31"/>
  <c r="B34" i="31"/>
  <c r="G33" i="31"/>
  <c r="F33" i="31"/>
  <c r="E33" i="31"/>
  <c r="D33" i="31"/>
  <c r="C33" i="31"/>
  <c r="B33" i="31"/>
  <c r="G32" i="31"/>
  <c r="F32" i="31"/>
  <c r="E32" i="31"/>
  <c r="D32" i="31"/>
  <c r="C32" i="31"/>
  <c r="B32" i="31"/>
  <c r="G31" i="31"/>
  <c r="F31" i="31"/>
  <c r="E31" i="31"/>
  <c r="D31" i="31"/>
  <c r="C31" i="31"/>
  <c r="B31" i="31"/>
  <c r="G30" i="31"/>
  <c r="F30" i="31"/>
  <c r="E30" i="31"/>
  <c r="D30" i="31"/>
  <c r="C30" i="31"/>
  <c r="B30" i="31"/>
  <c r="G29" i="31"/>
  <c r="F29" i="31"/>
  <c r="E29" i="31"/>
  <c r="D29" i="31"/>
  <c r="C29" i="31"/>
  <c r="B29" i="31"/>
  <c r="G28" i="31"/>
  <c r="F28" i="31"/>
  <c r="E28" i="31"/>
  <c r="D28" i="31"/>
  <c r="C28" i="31"/>
  <c r="B28" i="31"/>
  <c r="G27" i="31"/>
  <c r="F27" i="31"/>
  <c r="E27" i="31"/>
  <c r="D27" i="31"/>
  <c r="C27" i="31"/>
  <c r="B27" i="31"/>
  <c r="G26" i="31"/>
  <c r="F26" i="31"/>
  <c r="E26" i="31"/>
  <c r="D26" i="31"/>
  <c r="C26" i="31"/>
  <c r="B26" i="31"/>
  <c r="G25" i="31"/>
  <c r="F25" i="31"/>
  <c r="E25" i="31"/>
  <c r="D25" i="31"/>
  <c r="C25" i="31"/>
  <c r="B25" i="31"/>
  <c r="G24" i="31"/>
  <c r="F24" i="31"/>
  <c r="E24" i="31"/>
  <c r="D24" i="31"/>
  <c r="C24" i="31"/>
  <c r="B24" i="31"/>
  <c r="G23" i="31"/>
  <c r="F23" i="31"/>
  <c r="E23" i="31"/>
  <c r="D23" i="31"/>
  <c r="C23" i="31"/>
  <c r="B23" i="31"/>
  <c r="G22" i="31"/>
  <c r="F22" i="31"/>
  <c r="E22" i="31"/>
  <c r="D22" i="31"/>
  <c r="C22" i="31"/>
  <c r="B22" i="31"/>
  <c r="G21" i="31"/>
  <c r="F21" i="31"/>
  <c r="E21" i="31"/>
  <c r="D21" i="31"/>
  <c r="C21" i="31"/>
  <c r="B21" i="31"/>
  <c r="G20" i="31"/>
  <c r="F20" i="31"/>
  <c r="E20" i="31"/>
  <c r="D20" i="31"/>
  <c r="C20" i="31"/>
  <c r="B20" i="31"/>
  <c r="G19" i="31"/>
  <c r="F19" i="31"/>
  <c r="E19" i="31"/>
  <c r="D19" i="31"/>
  <c r="C19" i="31"/>
  <c r="B19" i="31"/>
  <c r="G18" i="31"/>
  <c r="F18" i="31"/>
  <c r="E18" i="31"/>
  <c r="D18" i="31"/>
  <c r="C18" i="31"/>
  <c r="B18" i="31"/>
  <c r="G17" i="31"/>
  <c r="F17" i="31"/>
  <c r="E17" i="31"/>
  <c r="D17" i="31"/>
  <c r="C17" i="31"/>
  <c r="B17" i="31"/>
  <c r="G16" i="31"/>
  <c r="F16" i="31"/>
  <c r="E16" i="31"/>
  <c r="D16" i="31"/>
  <c r="C16" i="31"/>
  <c r="B16" i="31"/>
  <c r="G15" i="31"/>
  <c r="F15" i="31"/>
  <c r="E15" i="31"/>
  <c r="D15" i="31"/>
  <c r="C15" i="31"/>
  <c r="B15" i="31"/>
  <c r="G14" i="31"/>
  <c r="F14" i="31"/>
  <c r="E14" i="31"/>
  <c r="D14" i="31"/>
  <c r="C14" i="31"/>
  <c r="B14" i="31"/>
  <c r="G13" i="31"/>
  <c r="F13" i="31"/>
  <c r="E13" i="31"/>
  <c r="D13" i="31"/>
  <c r="C13" i="31"/>
  <c r="B13" i="31"/>
  <c r="G12" i="31"/>
  <c r="F12" i="31"/>
  <c r="E12" i="31"/>
  <c r="D12" i="31"/>
  <c r="C12" i="31"/>
  <c r="B12" i="31"/>
  <c r="G11" i="31"/>
  <c r="F11" i="31"/>
  <c r="E11" i="31"/>
  <c r="D11" i="31"/>
  <c r="C11" i="31"/>
  <c r="B11" i="31"/>
  <c r="G10" i="31"/>
  <c r="F10" i="31"/>
  <c r="E10" i="31"/>
  <c r="D10" i="31"/>
  <c r="C10" i="31"/>
  <c r="B10" i="31"/>
  <c r="G9" i="31"/>
  <c r="F9" i="31"/>
  <c r="E9" i="31"/>
  <c r="D9" i="31"/>
  <c r="C9" i="31"/>
  <c r="B9" i="31"/>
  <c r="G8" i="31"/>
  <c r="F8" i="31"/>
  <c r="E8" i="31"/>
  <c r="D8" i="31"/>
  <c r="C8" i="31"/>
  <c r="B8" i="31"/>
  <c r="G7" i="31"/>
  <c r="F7" i="31"/>
  <c r="E7" i="31"/>
  <c r="D7" i="31"/>
  <c r="C7" i="31"/>
  <c r="B7" i="31"/>
  <c r="G6" i="31"/>
  <c r="F6" i="31"/>
  <c r="E6" i="31"/>
  <c r="D6" i="31"/>
  <c r="C6" i="31"/>
  <c r="B6" i="31"/>
  <c r="G5" i="31"/>
  <c r="F5" i="31"/>
  <c r="E5" i="31"/>
  <c r="D5" i="31"/>
  <c r="C5" i="31"/>
  <c r="B5" i="31"/>
  <c r="G4" i="31"/>
  <c r="F4" i="31"/>
  <c r="E4" i="31"/>
  <c r="D4" i="31"/>
  <c r="C4" i="31"/>
  <c r="B4" i="31"/>
  <c r="G3" i="31"/>
  <c r="F3" i="31"/>
  <c r="E3" i="31"/>
  <c r="D3" i="31"/>
  <c r="C3" i="31"/>
  <c r="B3" i="31"/>
  <c r="G2" i="31"/>
  <c r="F2" i="31"/>
  <c r="E2" i="31"/>
  <c r="D2" i="31"/>
  <c r="C2" i="31"/>
  <c r="B2" i="31"/>
  <c r="F2" i="30" l="1"/>
  <c r="F3" i="30"/>
  <c r="F4" i="30"/>
  <c r="F5" i="30"/>
  <c r="F6" i="30"/>
  <c r="F7" i="30"/>
  <c r="F8" i="30"/>
  <c r="F9" i="30"/>
  <c r="F10" i="30"/>
  <c r="F11" i="30"/>
  <c r="F12" i="30"/>
  <c r="F13" i="30"/>
  <c r="F14" i="30"/>
  <c r="F15" i="30"/>
  <c r="F16" i="30"/>
  <c r="F17" i="30"/>
  <c r="F18" i="30"/>
  <c r="F19" i="30"/>
  <c r="F20" i="30"/>
  <c r="F21" i="30"/>
  <c r="F22" i="30"/>
  <c r="F23" i="30"/>
  <c r="F24" i="30"/>
  <c r="F25" i="30"/>
  <c r="F26" i="30"/>
  <c r="F27" i="30"/>
  <c r="F28" i="30"/>
  <c r="F29" i="30"/>
  <c r="F30" i="30"/>
  <c r="F31" i="30"/>
  <c r="F32" i="30"/>
  <c r="F33" i="30"/>
  <c r="F34" i="30"/>
  <c r="F35" i="30"/>
  <c r="F36" i="30"/>
  <c r="F37" i="30"/>
  <c r="F38" i="30"/>
  <c r="F39" i="30"/>
  <c r="F40" i="30"/>
  <c r="F41" i="30"/>
  <c r="F42" i="30"/>
  <c r="F43" i="30"/>
  <c r="F44" i="30"/>
  <c r="F45" i="30"/>
  <c r="F46" i="30"/>
  <c r="F47" i="30"/>
  <c r="F48" i="30"/>
  <c r="F49" i="30"/>
  <c r="F50" i="30"/>
  <c r="F51" i="30"/>
  <c r="F52" i="30"/>
  <c r="F53" i="30"/>
  <c r="F54" i="30"/>
  <c r="F55" i="30"/>
  <c r="F56" i="30"/>
  <c r="F57" i="30"/>
  <c r="F58" i="30"/>
  <c r="F59" i="30"/>
  <c r="F60" i="30"/>
  <c r="F61" i="30"/>
  <c r="F62" i="30"/>
  <c r="F63" i="30"/>
  <c r="F64" i="30"/>
  <c r="F65" i="30"/>
  <c r="F66" i="30"/>
  <c r="F67" i="30"/>
  <c r="F68" i="30"/>
  <c r="F69" i="30"/>
  <c r="F70" i="30"/>
  <c r="F71" i="30"/>
  <c r="F72" i="30"/>
  <c r="F73" i="30"/>
  <c r="F74" i="30"/>
  <c r="F75" i="30"/>
  <c r="F76" i="30"/>
  <c r="F77" i="30"/>
  <c r="F78" i="30"/>
  <c r="F79" i="30"/>
  <c r="F80" i="30"/>
  <c r="F81" i="30"/>
  <c r="F82" i="30"/>
  <c r="F83" i="30"/>
  <c r="F84" i="30"/>
  <c r="F85" i="30"/>
  <c r="F86" i="30"/>
  <c r="F87" i="30"/>
  <c r="F88" i="30"/>
  <c r="F89" i="30"/>
  <c r="F90" i="30"/>
  <c r="F91" i="30"/>
  <c r="F92" i="30"/>
  <c r="F93" i="30"/>
  <c r="F94" i="30"/>
  <c r="F95" i="30"/>
  <c r="F96" i="30"/>
  <c r="F97" i="30"/>
  <c r="F98" i="30"/>
  <c r="F99" i="30"/>
  <c r="F100" i="30"/>
  <c r="F101" i="30"/>
  <c r="F102" i="30"/>
  <c r="F103" i="30"/>
  <c r="F104" i="30"/>
  <c r="F105" i="30"/>
  <c r="F106" i="30"/>
  <c r="F107" i="30"/>
  <c r="F108" i="30"/>
  <c r="F109" i="30"/>
  <c r="F110" i="30"/>
  <c r="F111" i="30"/>
  <c r="F112" i="30"/>
  <c r="F113" i="30"/>
  <c r="F114" i="30"/>
  <c r="F115" i="30"/>
  <c r="F116" i="30"/>
  <c r="F117" i="30"/>
  <c r="F118" i="30"/>
  <c r="F119" i="30"/>
  <c r="F120" i="30"/>
  <c r="F121" i="30"/>
  <c r="F122" i="30"/>
  <c r="F123" i="30"/>
  <c r="F124" i="30"/>
  <c r="F125" i="30"/>
  <c r="F126" i="30"/>
  <c r="F127" i="30"/>
  <c r="F128" i="30"/>
  <c r="F129" i="30"/>
  <c r="F130" i="30"/>
  <c r="F131" i="30"/>
  <c r="F132" i="30"/>
  <c r="F133" i="30"/>
  <c r="F134" i="30"/>
  <c r="F135" i="30"/>
  <c r="F136" i="30"/>
  <c r="F137" i="30"/>
  <c r="F138" i="30"/>
  <c r="F139" i="30"/>
  <c r="F140" i="30"/>
  <c r="F141" i="30"/>
  <c r="F142" i="30"/>
  <c r="F143" i="30"/>
  <c r="F144" i="30"/>
  <c r="F145" i="30"/>
  <c r="F146" i="30"/>
  <c r="F147" i="30"/>
  <c r="F148" i="30"/>
  <c r="F149" i="30"/>
  <c r="F150" i="30"/>
  <c r="F151" i="30"/>
  <c r="F152" i="30"/>
  <c r="F153" i="30"/>
  <c r="F154" i="30"/>
  <c r="F155" i="30"/>
  <c r="F156" i="30"/>
  <c r="F157" i="30"/>
  <c r="F158" i="30"/>
  <c r="F159" i="30"/>
  <c r="F160" i="30"/>
  <c r="F161" i="30"/>
  <c r="F162" i="30"/>
  <c r="F163" i="30"/>
  <c r="F164" i="30"/>
  <c r="F165" i="30"/>
  <c r="F166" i="30"/>
  <c r="F167" i="30"/>
  <c r="F168" i="30"/>
  <c r="F169" i="30"/>
  <c r="F170" i="30"/>
  <c r="F171" i="30"/>
  <c r="F172" i="30"/>
  <c r="F173" i="30"/>
  <c r="F174" i="30"/>
  <c r="F175" i="30"/>
  <c r="F176" i="30"/>
  <c r="F177" i="30"/>
  <c r="F178" i="30"/>
  <c r="F179" i="30"/>
  <c r="F180" i="30"/>
  <c r="F181" i="30"/>
  <c r="F182" i="30"/>
  <c r="F183" i="30"/>
  <c r="F184" i="30"/>
  <c r="F185" i="30"/>
  <c r="F186" i="30"/>
  <c r="F187" i="30"/>
  <c r="F188" i="30"/>
  <c r="F189" i="30"/>
  <c r="F190" i="30"/>
  <c r="F191" i="30"/>
  <c r="F192" i="30"/>
  <c r="F193" i="30"/>
  <c r="F194" i="30"/>
  <c r="F195" i="30"/>
  <c r="F196" i="30"/>
  <c r="F197" i="30"/>
  <c r="F198" i="30"/>
  <c r="F199" i="30"/>
  <c r="F200" i="30"/>
  <c r="F201" i="30"/>
  <c r="F202" i="30"/>
  <c r="F203" i="30"/>
  <c r="F204" i="30"/>
  <c r="F205" i="30"/>
  <c r="F206" i="30"/>
  <c r="F207" i="30"/>
  <c r="F208" i="30"/>
  <c r="F209" i="30"/>
  <c r="F210" i="30"/>
  <c r="F211" i="30"/>
  <c r="F212" i="30"/>
  <c r="F213" i="30"/>
  <c r="F214" i="30"/>
  <c r="F215" i="30"/>
  <c r="F216" i="30"/>
  <c r="F217" i="30"/>
  <c r="F218" i="30"/>
  <c r="F219" i="30"/>
  <c r="F220" i="30"/>
  <c r="F221" i="30"/>
  <c r="F222" i="30"/>
  <c r="F223" i="30"/>
  <c r="F224" i="30"/>
  <c r="F225" i="30"/>
  <c r="F226" i="30"/>
  <c r="F227" i="30"/>
  <c r="F228" i="30"/>
  <c r="F229" i="30"/>
  <c r="F230" i="30"/>
  <c r="F231" i="30"/>
  <c r="F232" i="30"/>
  <c r="F233" i="30"/>
  <c r="F234" i="30"/>
  <c r="F235" i="30"/>
  <c r="F236" i="30"/>
  <c r="F237" i="30"/>
  <c r="F238" i="30"/>
  <c r="F239" i="30"/>
  <c r="F240" i="30"/>
  <c r="F241" i="30"/>
  <c r="F242" i="30"/>
  <c r="F243" i="30"/>
  <c r="F244" i="30"/>
  <c r="F245" i="30"/>
  <c r="F246" i="30"/>
  <c r="F247" i="30"/>
  <c r="F248" i="30"/>
  <c r="F249" i="30"/>
  <c r="F250" i="30"/>
  <c r="F251" i="30"/>
  <c r="F252" i="30"/>
  <c r="F253" i="30"/>
  <c r="F254" i="30"/>
  <c r="F255" i="30"/>
  <c r="F256" i="30"/>
  <c r="F257" i="30"/>
  <c r="F258" i="30"/>
  <c r="F259" i="30"/>
  <c r="F260" i="30"/>
  <c r="F261" i="30"/>
  <c r="F262" i="30"/>
  <c r="F263" i="30"/>
  <c r="F264" i="30"/>
  <c r="F265" i="30"/>
  <c r="F266" i="30"/>
  <c r="F267" i="30"/>
  <c r="F268" i="30"/>
  <c r="F269" i="30"/>
  <c r="F270" i="30"/>
  <c r="F271" i="30"/>
  <c r="F272" i="30"/>
  <c r="F273" i="30"/>
  <c r="F274" i="30"/>
  <c r="F275" i="30"/>
  <c r="F276" i="30"/>
  <c r="F277" i="30"/>
  <c r="F278" i="30"/>
  <c r="F279" i="30"/>
  <c r="F280" i="30"/>
  <c r="F281" i="30"/>
  <c r="F282" i="30"/>
  <c r="F283" i="30"/>
  <c r="F284" i="30"/>
  <c r="F285" i="30"/>
  <c r="F286" i="30"/>
  <c r="F287" i="30"/>
  <c r="F288" i="30"/>
  <c r="F289" i="30"/>
  <c r="F290" i="30"/>
  <c r="F291" i="30"/>
  <c r="F292" i="30"/>
  <c r="F293" i="30"/>
  <c r="F294" i="30"/>
  <c r="F295" i="30"/>
  <c r="F296" i="30"/>
  <c r="F297" i="30"/>
  <c r="F298" i="30"/>
  <c r="F299" i="30"/>
  <c r="F300" i="30"/>
  <c r="F301" i="30"/>
  <c r="F302" i="30"/>
  <c r="F303" i="30"/>
  <c r="F304" i="30"/>
  <c r="F305" i="30"/>
  <c r="F306" i="30"/>
  <c r="F307" i="30"/>
  <c r="F308" i="30"/>
  <c r="F309" i="30"/>
  <c r="F310" i="30"/>
  <c r="F311" i="30"/>
  <c r="F312" i="30"/>
  <c r="F313" i="30"/>
  <c r="F314" i="30"/>
  <c r="F315" i="30"/>
  <c r="F316" i="30"/>
  <c r="F317" i="30"/>
  <c r="F318" i="30"/>
  <c r="F319" i="30"/>
  <c r="F320" i="30"/>
  <c r="F321" i="30"/>
  <c r="F322" i="30"/>
  <c r="F323" i="30"/>
  <c r="F324" i="30"/>
  <c r="F325" i="30"/>
  <c r="F326" i="30"/>
  <c r="F327" i="30"/>
  <c r="F328" i="30"/>
  <c r="F329" i="30"/>
  <c r="F330" i="30"/>
  <c r="F331" i="30"/>
  <c r="F332" i="30"/>
  <c r="F333" i="30"/>
  <c r="F334" i="30"/>
  <c r="F335" i="30"/>
  <c r="F336" i="30"/>
  <c r="F337" i="30"/>
  <c r="F338" i="30"/>
  <c r="F339" i="30"/>
  <c r="F340" i="30"/>
  <c r="F341" i="30"/>
  <c r="F342" i="30"/>
  <c r="F343" i="30"/>
  <c r="F344" i="30"/>
  <c r="F345" i="30"/>
  <c r="F346" i="30"/>
  <c r="F347" i="30"/>
  <c r="F348" i="30"/>
  <c r="F349" i="30"/>
  <c r="F350" i="30"/>
  <c r="F351" i="30"/>
  <c r="F352" i="30"/>
  <c r="F353" i="30"/>
  <c r="F354" i="30"/>
  <c r="F355" i="30"/>
  <c r="F356" i="30"/>
  <c r="F357" i="30"/>
  <c r="F358" i="30"/>
  <c r="F359" i="30"/>
  <c r="F360" i="30"/>
  <c r="F361" i="30"/>
  <c r="F362" i="30"/>
  <c r="F363" i="30"/>
  <c r="F364" i="30"/>
  <c r="F365" i="30"/>
  <c r="F366" i="30"/>
  <c r="F367" i="30"/>
  <c r="F368" i="30"/>
  <c r="F369" i="30"/>
  <c r="F370" i="30"/>
  <c r="F371" i="30"/>
  <c r="F372" i="30"/>
  <c r="F373" i="30"/>
  <c r="F374" i="30"/>
  <c r="F375" i="30"/>
  <c r="F376" i="30"/>
  <c r="F377" i="30"/>
  <c r="F378" i="30"/>
  <c r="F379" i="30"/>
  <c r="F380" i="30"/>
  <c r="F381" i="30"/>
  <c r="F382" i="30"/>
  <c r="F383" i="30"/>
  <c r="F384" i="30"/>
  <c r="F385" i="30"/>
  <c r="F386" i="30"/>
  <c r="F387" i="30"/>
  <c r="F388" i="30"/>
  <c r="F389" i="30"/>
  <c r="F390" i="30"/>
  <c r="F391" i="30"/>
  <c r="F392" i="30"/>
  <c r="F393" i="30"/>
  <c r="F394" i="30"/>
  <c r="F395" i="30"/>
  <c r="F396" i="30"/>
  <c r="F397" i="30"/>
  <c r="F398" i="30"/>
  <c r="F399" i="30"/>
  <c r="F400" i="30"/>
  <c r="F401" i="30"/>
  <c r="F402" i="30"/>
  <c r="F403" i="30"/>
  <c r="F404" i="30"/>
  <c r="F405" i="30"/>
  <c r="F406" i="30"/>
  <c r="F407" i="30"/>
  <c r="F408" i="30"/>
  <c r="F409" i="30"/>
  <c r="F410" i="30"/>
  <c r="F411" i="30"/>
  <c r="F412" i="30"/>
  <c r="F413" i="30"/>
  <c r="F414" i="30"/>
  <c r="F415" i="30"/>
  <c r="F416" i="30"/>
  <c r="F417" i="30"/>
  <c r="F418" i="30"/>
  <c r="F419" i="30"/>
  <c r="F420" i="30"/>
  <c r="F421" i="30"/>
  <c r="F422" i="30"/>
  <c r="F423" i="30"/>
  <c r="F424" i="30"/>
  <c r="F425" i="30"/>
  <c r="F426" i="30"/>
  <c r="F427" i="30"/>
  <c r="F428" i="30"/>
  <c r="F429" i="30"/>
  <c r="F430" i="30"/>
  <c r="F431" i="30"/>
  <c r="F432" i="30"/>
  <c r="F433" i="30"/>
  <c r="F434" i="30"/>
  <c r="F435" i="30"/>
  <c r="F436" i="30"/>
  <c r="F437" i="30"/>
  <c r="F438" i="30"/>
  <c r="F439" i="30"/>
  <c r="F440" i="30"/>
  <c r="F441" i="30"/>
  <c r="F442" i="30"/>
  <c r="F443" i="30"/>
  <c r="F444" i="30"/>
  <c r="F445" i="30"/>
  <c r="F446" i="30"/>
  <c r="F447" i="30"/>
  <c r="F448" i="30"/>
  <c r="F449" i="30"/>
  <c r="F450" i="30"/>
  <c r="F451" i="30"/>
  <c r="F452" i="30"/>
  <c r="F453" i="30"/>
  <c r="F454" i="30"/>
  <c r="F455" i="30"/>
  <c r="F456" i="30"/>
  <c r="F457" i="30"/>
  <c r="F458" i="30"/>
  <c r="F459" i="30"/>
  <c r="F460" i="30"/>
  <c r="F461" i="30"/>
  <c r="F462" i="30"/>
  <c r="F463" i="30"/>
  <c r="F464" i="30"/>
  <c r="F465" i="30"/>
  <c r="F466" i="30"/>
  <c r="F467" i="30"/>
  <c r="F468" i="30"/>
  <c r="F469" i="30"/>
  <c r="F470" i="30"/>
  <c r="F471" i="30"/>
  <c r="F472" i="30"/>
  <c r="F473" i="30"/>
  <c r="F474" i="30"/>
  <c r="F475" i="30"/>
  <c r="F476" i="30"/>
  <c r="F477" i="30"/>
  <c r="F478" i="30"/>
  <c r="F479" i="30"/>
  <c r="F480" i="30"/>
  <c r="F481" i="30"/>
  <c r="F482" i="30"/>
  <c r="F483" i="30"/>
  <c r="F484" i="30"/>
  <c r="F485" i="30"/>
  <c r="F486" i="30"/>
  <c r="F487" i="30"/>
  <c r="F488" i="30"/>
  <c r="F489" i="30"/>
  <c r="F490" i="30"/>
  <c r="F491" i="30"/>
  <c r="F492" i="30"/>
  <c r="F493" i="30"/>
  <c r="F494" i="30"/>
  <c r="F495" i="30"/>
  <c r="F496" i="30"/>
  <c r="F497" i="30"/>
  <c r="F498" i="30"/>
  <c r="F499" i="30"/>
  <c r="F500" i="30"/>
  <c r="F501" i="30"/>
  <c r="F502" i="30"/>
  <c r="F503" i="30"/>
  <c r="F504" i="30"/>
  <c r="F505" i="30"/>
  <c r="F506" i="30"/>
  <c r="F507" i="30"/>
  <c r="F508" i="30"/>
  <c r="F509" i="30"/>
  <c r="F510" i="30"/>
  <c r="F511" i="30"/>
  <c r="F512" i="30"/>
  <c r="F513" i="30"/>
  <c r="F514" i="30"/>
  <c r="F515" i="30"/>
  <c r="F516" i="30"/>
  <c r="F517" i="30"/>
  <c r="F518" i="30"/>
  <c r="F519" i="30"/>
  <c r="F520" i="30"/>
  <c r="F521" i="30"/>
  <c r="F522" i="30"/>
  <c r="F523" i="30"/>
  <c r="F524" i="30"/>
  <c r="F525" i="30"/>
  <c r="F526" i="30"/>
  <c r="F527" i="30"/>
  <c r="F528" i="30"/>
  <c r="F529" i="30"/>
  <c r="F530" i="30"/>
  <c r="F531" i="30"/>
  <c r="F532" i="30"/>
  <c r="F533" i="30"/>
  <c r="F534" i="30"/>
  <c r="F535" i="30"/>
  <c r="F536" i="30"/>
  <c r="F537" i="30"/>
  <c r="F538" i="30"/>
  <c r="F539" i="30"/>
  <c r="F540" i="30"/>
  <c r="F541" i="30"/>
  <c r="F542" i="30"/>
  <c r="F543" i="30"/>
  <c r="F544" i="30"/>
  <c r="F545" i="30"/>
  <c r="F546" i="30"/>
  <c r="F547" i="30"/>
  <c r="F548" i="30"/>
  <c r="F549" i="30"/>
  <c r="F550" i="30"/>
  <c r="F551" i="30"/>
  <c r="F552" i="30"/>
  <c r="F553" i="30"/>
  <c r="F554" i="30"/>
  <c r="F555" i="30"/>
  <c r="F556" i="30"/>
  <c r="F557" i="30"/>
  <c r="F558" i="30"/>
  <c r="F559" i="30"/>
  <c r="F560" i="30"/>
  <c r="F561" i="30"/>
  <c r="F562" i="30"/>
  <c r="F563" i="30"/>
  <c r="F564" i="30"/>
  <c r="F565" i="30"/>
  <c r="F566" i="30"/>
  <c r="F567" i="30"/>
  <c r="F568" i="30"/>
  <c r="F569" i="30"/>
  <c r="F570" i="30"/>
  <c r="F571" i="30"/>
  <c r="F572" i="30"/>
  <c r="F573" i="30"/>
  <c r="F574" i="30"/>
  <c r="F575" i="30"/>
  <c r="F576" i="30"/>
  <c r="F577" i="30"/>
  <c r="F578" i="30"/>
  <c r="F579" i="30"/>
  <c r="F580" i="30"/>
  <c r="F581" i="30"/>
  <c r="F582" i="30"/>
  <c r="F583" i="30"/>
  <c r="F584" i="30"/>
  <c r="F585" i="30"/>
  <c r="F586" i="30"/>
  <c r="F587" i="30"/>
  <c r="F588" i="30"/>
  <c r="F589" i="30"/>
  <c r="F590" i="30"/>
  <c r="F591" i="30"/>
  <c r="F592" i="30"/>
  <c r="F593" i="30"/>
  <c r="F594" i="30"/>
  <c r="F595" i="30"/>
  <c r="F596" i="30"/>
  <c r="F597" i="30"/>
  <c r="F598" i="30"/>
  <c r="F599" i="30"/>
  <c r="F600" i="30"/>
  <c r="F601" i="30"/>
  <c r="F602" i="30"/>
  <c r="F603" i="30"/>
  <c r="F604" i="30"/>
  <c r="F605" i="30"/>
  <c r="F606" i="30"/>
  <c r="F607" i="30"/>
  <c r="F608" i="30"/>
  <c r="F609" i="30"/>
  <c r="F610" i="30"/>
  <c r="F611" i="30"/>
  <c r="F612" i="30"/>
  <c r="F613" i="30"/>
  <c r="F614" i="30"/>
  <c r="F615" i="30"/>
  <c r="F616" i="30"/>
  <c r="F617" i="30"/>
  <c r="F618" i="30"/>
  <c r="F619" i="30"/>
  <c r="F620" i="30"/>
  <c r="F621" i="30"/>
  <c r="F622" i="30"/>
  <c r="F623" i="30"/>
  <c r="F624" i="30"/>
  <c r="F625" i="30"/>
  <c r="F626" i="30"/>
  <c r="F627" i="30"/>
  <c r="F628" i="30"/>
  <c r="F629" i="30"/>
  <c r="F630" i="30"/>
  <c r="F631" i="30"/>
  <c r="F632" i="30"/>
  <c r="F633" i="30"/>
  <c r="F634" i="30"/>
  <c r="F635" i="30"/>
  <c r="F636" i="30"/>
  <c r="F637" i="30"/>
  <c r="F638" i="30"/>
  <c r="F639" i="30"/>
  <c r="F640" i="30"/>
  <c r="F641" i="30"/>
  <c r="F642" i="30"/>
  <c r="F643" i="30"/>
  <c r="F644" i="30"/>
  <c r="F645" i="30"/>
  <c r="F646" i="30"/>
  <c r="F647" i="30"/>
  <c r="F648" i="30"/>
  <c r="F649" i="30"/>
  <c r="F650" i="30"/>
  <c r="F651" i="30"/>
  <c r="F652" i="30"/>
  <c r="F653" i="30"/>
  <c r="F654" i="30"/>
  <c r="F655" i="30"/>
  <c r="F656" i="30"/>
  <c r="F657" i="30"/>
  <c r="F658" i="30"/>
  <c r="F659" i="30"/>
  <c r="F660" i="30"/>
  <c r="F661" i="30"/>
  <c r="F662" i="30"/>
  <c r="F663" i="30"/>
  <c r="F664" i="30"/>
  <c r="F665" i="30"/>
  <c r="F666" i="30"/>
  <c r="F667" i="30"/>
  <c r="F668" i="30"/>
  <c r="F669" i="30"/>
  <c r="F670" i="30"/>
  <c r="F671" i="30"/>
  <c r="F672" i="30"/>
  <c r="F673" i="30"/>
  <c r="F674" i="30"/>
  <c r="F675" i="30"/>
  <c r="F676" i="30"/>
  <c r="F677" i="30"/>
  <c r="F678" i="30"/>
  <c r="F679" i="30"/>
  <c r="F680" i="30"/>
  <c r="F681" i="30"/>
  <c r="F682" i="30"/>
  <c r="F683" i="30"/>
  <c r="F684" i="30"/>
  <c r="F685" i="30"/>
  <c r="F686" i="30"/>
  <c r="F687" i="30"/>
  <c r="F688" i="30"/>
  <c r="F689" i="30"/>
  <c r="F690" i="30"/>
  <c r="F691" i="30"/>
  <c r="F692" i="30"/>
  <c r="F693" i="30"/>
  <c r="F694" i="30"/>
  <c r="F695" i="30"/>
  <c r="F696" i="30"/>
  <c r="F697" i="30"/>
  <c r="F698" i="30"/>
  <c r="F699" i="30"/>
  <c r="F700" i="30"/>
  <c r="F701" i="30"/>
  <c r="F702" i="30"/>
  <c r="F703" i="30"/>
  <c r="F704" i="30"/>
  <c r="F705" i="30"/>
  <c r="F706" i="30"/>
  <c r="F707" i="30"/>
  <c r="F708" i="30"/>
  <c r="F709" i="30"/>
  <c r="F710" i="30"/>
  <c r="F711" i="30"/>
  <c r="F712" i="30"/>
  <c r="F713" i="30"/>
  <c r="F714" i="30"/>
  <c r="F715" i="30"/>
  <c r="F716" i="30"/>
  <c r="F717" i="30"/>
  <c r="F718" i="30"/>
  <c r="F719" i="30"/>
  <c r="F720" i="30"/>
  <c r="F721" i="30"/>
  <c r="F722" i="30"/>
  <c r="F723" i="30"/>
  <c r="F724" i="30"/>
  <c r="F725" i="30"/>
  <c r="F726" i="30"/>
  <c r="F727" i="30"/>
  <c r="F728" i="30"/>
  <c r="F729" i="30"/>
  <c r="F730" i="30"/>
  <c r="F731" i="30"/>
  <c r="F732" i="30"/>
  <c r="F733" i="30"/>
  <c r="F734" i="30"/>
  <c r="F735" i="30"/>
  <c r="F736" i="30"/>
  <c r="F737" i="30"/>
  <c r="F738" i="30"/>
  <c r="F739" i="30"/>
  <c r="F740" i="30"/>
  <c r="F741" i="30"/>
  <c r="F742" i="30"/>
  <c r="F743" i="30"/>
  <c r="F744" i="30"/>
  <c r="F745" i="30"/>
  <c r="F746" i="30"/>
  <c r="F747" i="30"/>
  <c r="F748" i="30"/>
  <c r="F749" i="30"/>
  <c r="F750" i="30"/>
  <c r="F751" i="30"/>
  <c r="F752" i="30"/>
  <c r="F753" i="30"/>
  <c r="F754" i="30"/>
  <c r="F755" i="30"/>
  <c r="F756" i="30"/>
  <c r="F757" i="30"/>
  <c r="F758" i="30"/>
  <c r="F759" i="30"/>
  <c r="F760" i="30"/>
  <c r="F761" i="30"/>
  <c r="F762" i="30"/>
  <c r="F763" i="30"/>
  <c r="F764" i="30"/>
  <c r="F765" i="30"/>
  <c r="F766" i="30"/>
  <c r="F767" i="30"/>
  <c r="F768" i="30"/>
  <c r="F769" i="30"/>
  <c r="F770" i="30"/>
  <c r="F771" i="30"/>
  <c r="F772" i="30"/>
  <c r="F773" i="30"/>
  <c r="F774" i="30"/>
  <c r="F775" i="30"/>
  <c r="F776" i="30"/>
  <c r="F777" i="30"/>
  <c r="F778" i="30"/>
  <c r="F779" i="30"/>
  <c r="F780" i="30"/>
  <c r="F781" i="30"/>
  <c r="F782" i="30"/>
  <c r="F783" i="30"/>
  <c r="F784" i="30"/>
  <c r="F785" i="30"/>
  <c r="F786" i="30"/>
  <c r="F787" i="30"/>
  <c r="F788" i="30"/>
  <c r="F789" i="30"/>
  <c r="F790" i="30"/>
  <c r="F791" i="30"/>
  <c r="F792" i="30"/>
  <c r="F793" i="30"/>
  <c r="F794" i="30"/>
  <c r="F795" i="30"/>
  <c r="F796" i="30"/>
  <c r="F797" i="30"/>
  <c r="F798" i="30"/>
  <c r="F799" i="30"/>
  <c r="F800" i="30"/>
  <c r="F801" i="30"/>
  <c r="F802" i="30"/>
  <c r="F803" i="30"/>
  <c r="F804" i="30"/>
  <c r="F805" i="30"/>
  <c r="F806" i="30"/>
  <c r="F807" i="30"/>
  <c r="F808" i="30"/>
  <c r="F809" i="30"/>
  <c r="F810" i="30"/>
  <c r="F811" i="30"/>
  <c r="F812" i="30"/>
  <c r="F813" i="30"/>
  <c r="F814" i="30"/>
  <c r="F815" i="30"/>
  <c r="F816" i="30"/>
  <c r="F817" i="30"/>
  <c r="F818" i="30"/>
  <c r="F819" i="30"/>
  <c r="F820" i="30"/>
  <c r="F821" i="30"/>
  <c r="F822" i="30"/>
  <c r="F823" i="30"/>
  <c r="F824" i="30"/>
  <c r="F825" i="30"/>
  <c r="F826" i="30"/>
  <c r="F827" i="30"/>
  <c r="F828" i="30"/>
  <c r="F829" i="30"/>
  <c r="F830" i="30"/>
  <c r="F831" i="30"/>
  <c r="F832" i="30"/>
  <c r="F833" i="30"/>
  <c r="F834" i="30"/>
  <c r="F835" i="30"/>
  <c r="F836" i="30"/>
  <c r="F837" i="30"/>
  <c r="F838" i="30"/>
  <c r="F839" i="30"/>
  <c r="F840" i="30"/>
  <c r="F841" i="30"/>
  <c r="F842" i="30"/>
  <c r="F843" i="30"/>
  <c r="F844" i="30"/>
  <c r="F845" i="30"/>
  <c r="F846" i="30"/>
  <c r="F847" i="30"/>
  <c r="F848" i="30"/>
  <c r="F849" i="30"/>
  <c r="F850" i="30"/>
  <c r="F851" i="30"/>
  <c r="F852" i="30"/>
  <c r="F853" i="30"/>
  <c r="F854" i="30"/>
  <c r="F855" i="30"/>
  <c r="F856" i="30"/>
  <c r="F857" i="30"/>
  <c r="F858" i="30"/>
  <c r="F859" i="30"/>
  <c r="F860" i="30"/>
  <c r="F861" i="30"/>
  <c r="F862" i="30"/>
  <c r="F863" i="30"/>
  <c r="F864" i="30"/>
  <c r="F865" i="30"/>
  <c r="F866" i="30"/>
  <c r="F867" i="30"/>
  <c r="F868" i="30"/>
  <c r="F869" i="30"/>
  <c r="F870" i="30"/>
  <c r="F871" i="30"/>
  <c r="F872" i="30"/>
  <c r="F873" i="30"/>
  <c r="F874" i="30"/>
  <c r="F875" i="30"/>
  <c r="F876" i="30"/>
  <c r="F877" i="30"/>
  <c r="F878" i="30"/>
  <c r="F879" i="30"/>
  <c r="F880" i="30"/>
  <c r="F881" i="30"/>
  <c r="F882" i="30"/>
  <c r="F883" i="30"/>
  <c r="F884" i="30"/>
  <c r="F885" i="30"/>
  <c r="F886" i="30"/>
  <c r="F887" i="30"/>
  <c r="F888" i="30"/>
  <c r="F889" i="30"/>
  <c r="F890" i="30"/>
  <c r="F891" i="30"/>
  <c r="F892" i="30"/>
  <c r="F893" i="30"/>
  <c r="F894" i="30"/>
  <c r="F895" i="30"/>
  <c r="F896" i="30"/>
  <c r="F897" i="30"/>
  <c r="F898" i="30"/>
  <c r="F899" i="30"/>
  <c r="F900" i="30"/>
  <c r="F901" i="30"/>
  <c r="F902" i="30"/>
  <c r="F903" i="30"/>
  <c r="F904" i="30"/>
  <c r="F905" i="30"/>
  <c r="F906" i="30"/>
  <c r="F907" i="30"/>
  <c r="F908" i="30"/>
  <c r="F909" i="30"/>
  <c r="F910" i="30"/>
  <c r="F911" i="30"/>
  <c r="F912" i="30"/>
  <c r="F913" i="30"/>
  <c r="F914" i="30"/>
  <c r="F915" i="30"/>
  <c r="F916" i="30"/>
  <c r="F917" i="30"/>
  <c r="F918" i="30"/>
  <c r="F919" i="30"/>
  <c r="F920" i="30"/>
  <c r="F921" i="30"/>
  <c r="F922" i="30"/>
  <c r="F923" i="30"/>
  <c r="F924" i="30"/>
  <c r="F925" i="30"/>
  <c r="F926" i="30"/>
  <c r="F927" i="30"/>
  <c r="F928" i="30"/>
  <c r="F929" i="30"/>
  <c r="F930" i="30"/>
  <c r="F931" i="30"/>
  <c r="F932" i="30"/>
  <c r="F933" i="30"/>
  <c r="F934" i="30"/>
  <c r="F935" i="30"/>
  <c r="F936" i="30"/>
  <c r="F937" i="30"/>
  <c r="F938" i="30"/>
  <c r="F939" i="30"/>
  <c r="F940" i="30"/>
  <c r="F941" i="30"/>
  <c r="F942" i="30"/>
  <c r="F943" i="30"/>
  <c r="F944" i="30"/>
  <c r="F945" i="30"/>
  <c r="F946" i="30"/>
  <c r="F947" i="30"/>
  <c r="F948" i="30"/>
  <c r="F949" i="30"/>
  <c r="F950" i="30"/>
  <c r="F951" i="30"/>
  <c r="F952" i="30"/>
  <c r="F953" i="30"/>
  <c r="F954" i="30"/>
  <c r="F955" i="30"/>
  <c r="F956" i="30"/>
  <c r="F957" i="30"/>
  <c r="F958" i="30"/>
  <c r="F959" i="30"/>
  <c r="F960" i="30"/>
  <c r="F961" i="30"/>
  <c r="F962" i="30"/>
  <c r="F963" i="30"/>
  <c r="F964" i="30"/>
  <c r="F965" i="30"/>
  <c r="F966" i="30"/>
  <c r="F967" i="30"/>
  <c r="F968" i="30"/>
  <c r="F969" i="30"/>
  <c r="F970" i="30"/>
  <c r="F971" i="30"/>
  <c r="F972" i="30"/>
  <c r="F973" i="30"/>
  <c r="F974" i="30"/>
  <c r="F975" i="30"/>
  <c r="F976" i="30"/>
  <c r="F977" i="30"/>
  <c r="F978" i="30"/>
  <c r="F979" i="30"/>
  <c r="F980" i="30"/>
  <c r="F981" i="30"/>
  <c r="F982" i="30"/>
  <c r="F983" i="30"/>
  <c r="F984" i="30"/>
  <c r="F985" i="30"/>
  <c r="F986" i="30"/>
  <c r="F987" i="30"/>
  <c r="F988" i="30"/>
  <c r="F989" i="30"/>
  <c r="F990" i="30"/>
  <c r="F991" i="30"/>
  <c r="F992" i="30"/>
  <c r="F993" i="30"/>
  <c r="F994" i="30"/>
  <c r="F995" i="30"/>
  <c r="F996" i="30"/>
  <c r="F997" i="30"/>
  <c r="F998" i="30"/>
  <c r="F999" i="30"/>
  <c r="F1000" i="30"/>
  <c r="F1001" i="30"/>
  <c r="F1002" i="30"/>
  <c r="F1003" i="30"/>
  <c r="F1004" i="30"/>
  <c r="F1005" i="30"/>
  <c r="F1006" i="30"/>
  <c r="F1007" i="30"/>
  <c r="F1008" i="30"/>
  <c r="F1009" i="30"/>
  <c r="F1010" i="30"/>
  <c r="F1011" i="30"/>
  <c r="F1012" i="30"/>
  <c r="F1013" i="30"/>
  <c r="F1014" i="30"/>
  <c r="F1015" i="30"/>
  <c r="F1016" i="30"/>
  <c r="F1017" i="30"/>
  <c r="F1018" i="30"/>
  <c r="F1019" i="30"/>
  <c r="F1020" i="30"/>
  <c r="F1021" i="30"/>
  <c r="F1022" i="30"/>
  <c r="F1023" i="30"/>
  <c r="F1024" i="30"/>
  <c r="F1025" i="30"/>
  <c r="F1026" i="30"/>
  <c r="F1027" i="30"/>
  <c r="F1028" i="30"/>
  <c r="F1029" i="30"/>
  <c r="F1030" i="30"/>
  <c r="F1031" i="30"/>
  <c r="F1032" i="30"/>
  <c r="F1033" i="30"/>
  <c r="F1034" i="30"/>
  <c r="F1035" i="30"/>
  <c r="F1036" i="30"/>
  <c r="F1037" i="30"/>
  <c r="F1038" i="30"/>
  <c r="F1039" i="30"/>
  <c r="F1040" i="30"/>
  <c r="F1041" i="30"/>
  <c r="F1042" i="30"/>
  <c r="F1043" i="30"/>
  <c r="F1044" i="30"/>
  <c r="F1045" i="30"/>
  <c r="F1046" i="30"/>
  <c r="F1047" i="30"/>
  <c r="F1048" i="30"/>
  <c r="F1049" i="30"/>
  <c r="F1050" i="30"/>
  <c r="F1051" i="30"/>
  <c r="F1052" i="30"/>
  <c r="F1053" i="30"/>
  <c r="F1054" i="30"/>
  <c r="F1055" i="30"/>
  <c r="F1056" i="30"/>
  <c r="F1057" i="30"/>
  <c r="F1058" i="30"/>
  <c r="F1059" i="30"/>
  <c r="F1060" i="30"/>
  <c r="F1061" i="30"/>
  <c r="F1062" i="30"/>
  <c r="F1063" i="30"/>
  <c r="F1064" i="30"/>
  <c r="F1065" i="30"/>
  <c r="F1066" i="30"/>
  <c r="F1067" i="30"/>
  <c r="F1068" i="30"/>
  <c r="F1069" i="30"/>
  <c r="F1070" i="30"/>
  <c r="F1071" i="30"/>
  <c r="F1072" i="30"/>
  <c r="F1073" i="30"/>
  <c r="F1074" i="30"/>
  <c r="F1075" i="30"/>
  <c r="F1076" i="30"/>
  <c r="F1077" i="30"/>
  <c r="F1078" i="30"/>
  <c r="F1079" i="30"/>
  <c r="F1080" i="30"/>
  <c r="F1081" i="30"/>
  <c r="F1082" i="30"/>
  <c r="F1083" i="30"/>
  <c r="F1084" i="30"/>
  <c r="F1085" i="30"/>
  <c r="F1086" i="30"/>
  <c r="F1087" i="30"/>
  <c r="F1088" i="30"/>
  <c r="F1089" i="30"/>
  <c r="F1090" i="30"/>
  <c r="F1091" i="30"/>
  <c r="F1092" i="30"/>
  <c r="F1093" i="30"/>
  <c r="F1094" i="30"/>
  <c r="F1095" i="30"/>
  <c r="F1096" i="30"/>
  <c r="F1097" i="30"/>
  <c r="F1098" i="30"/>
  <c r="F1099" i="30"/>
  <c r="F1100" i="30"/>
  <c r="F1101" i="30"/>
  <c r="F1102" i="30"/>
  <c r="E2" i="30"/>
  <c r="E3" i="30"/>
  <c r="E4" i="30"/>
  <c r="E5" i="30"/>
  <c r="E6" i="30"/>
  <c r="E7" i="30"/>
  <c r="E8" i="30"/>
  <c r="E9" i="30"/>
  <c r="E10" i="30"/>
  <c r="E11" i="30"/>
  <c r="E12" i="30"/>
  <c r="E13" i="30"/>
  <c r="E14" i="30"/>
  <c r="E15" i="30"/>
  <c r="E16" i="30"/>
  <c r="E17" i="30"/>
  <c r="E18" i="30"/>
  <c r="E19" i="30"/>
  <c r="E20" i="30"/>
  <c r="E21" i="30"/>
  <c r="E22" i="30"/>
  <c r="E23" i="30"/>
  <c r="E24" i="30"/>
  <c r="E25" i="30"/>
  <c r="E26" i="30"/>
  <c r="E27" i="30"/>
  <c r="E28" i="30"/>
  <c r="E29" i="30"/>
  <c r="E30" i="30"/>
  <c r="E31" i="30"/>
  <c r="E32" i="30"/>
  <c r="E33" i="30"/>
  <c r="E34" i="30"/>
  <c r="E35" i="30"/>
  <c r="E36" i="30"/>
  <c r="E37" i="30"/>
  <c r="E38" i="30"/>
  <c r="E39" i="30"/>
  <c r="E40" i="30"/>
  <c r="E41" i="30"/>
  <c r="E42" i="30"/>
  <c r="E43" i="30"/>
  <c r="E44" i="30"/>
  <c r="E45" i="30"/>
  <c r="E46" i="30"/>
  <c r="E47" i="30"/>
  <c r="E48" i="30"/>
  <c r="E49" i="30"/>
  <c r="E50" i="30"/>
  <c r="E51" i="30"/>
  <c r="E52" i="30"/>
  <c r="E53" i="30"/>
  <c r="E54" i="30"/>
  <c r="E55" i="30"/>
  <c r="E56" i="30"/>
  <c r="E57" i="30"/>
  <c r="E58" i="30"/>
  <c r="E59" i="30"/>
  <c r="E60" i="30"/>
  <c r="E61" i="30"/>
  <c r="E62" i="30"/>
  <c r="E63" i="30"/>
  <c r="E64" i="30"/>
  <c r="E65" i="30"/>
  <c r="E66" i="30"/>
  <c r="E67" i="30"/>
  <c r="E68" i="30"/>
  <c r="E69" i="30"/>
  <c r="E70" i="30"/>
  <c r="E71" i="30"/>
  <c r="E72" i="30"/>
  <c r="E73" i="30"/>
  <c r="E74" i="30"/>
  <c r="E75" i="30"/>
  <c r="E76" i="30"/>
  <c r="E77" i="30"/>
  <c r="E78" i="30"/>
  <c r="E79" i="30"/>
  <c r="E80" i="30"/>
  <c r="E81" i="30"/>
  <c r="E82" i="30"/>
  <c r="E83" i="30"/>
  <c r="E84" i="30"/>
  <c r="E85" i="30"/>
  <c r="E86" i="30"/>
  <c r="E87" i="30"/>
  <c r="E88" i="30"/>
  <c r="E89" i="30"/>
  <c r="E90" i="30"/>
  <c r="E91" i="30"/>
  <c r="E92" i="30"/>
  <c r="E93" i="30"/>
  <c r="E94" i="30"/>
  <c r="E95" i="30"/>
  <c r="E96" i="30"/>
  <c r="E97" i="30"/>
  <c r="E98" i="30"/>
  <c r="E99" i="30"/>
  <c r="E100" i="30"/>
  <c r="E101" i="30"/>
  <c r="E102" i="30"/>
  <c r="E103" i="30"/>
  <c r="E104" i="30"/>
  <c r="E105" i="30"/>
  <c r="E106" i="30"/>
  <c r="E107" i="30"/>
  <c r="E108" i="30"/>
  <c r="E109" i="30"/>
  <c r="E110" i="30"/>
  <c r="E111" i="30"/>
  <c r="E112" i="30"/>
  <c r="E113" i="30"/>
  <c r="E114" i="30"/>
  <c r="E115" i="30"/>
  <c r="E116" i="30"/>
  <c r="E117" i="30"/>
  <c r="E118" i="30"/>
  <c r="E119" i="30"/>
  <c r="E120" i="30"/>
  <c r="E121" i="30"/>
  <c r="E122" i="30"/>
  <c r="E123" i="30"/>
  <c r="E124" i="30"/>
  <c r="E125" i="30"/>
  <c r="E126" i="30"/>
  <c r="E127" i="30"/>
  <c r="E128" i="30"/>
  <c r="E129" i="30"/>
  <c r="E130" i="30"/>
  <c r="E131" i="30"/>
  <c r="E132" i="30"/>
  <c r="E133" i="30"/>
  <c r="E134" i="30"/>
  <c r="E135" i="30"/>
  <c r="E136" i="30"/>
  <c r="E137" i="30"/>
  <c r="E138" i="30"/>
  <c r="E139" i="30"/>
  <c r="E140" i="30"/>
  <c r="E141" i="30"/>
  <c r="E142" i="30"/>
  <c r="E143" i="30"/>
  <c r="E144" i="30"/>
  <c r="E145" i="30"/>
  <c r="E146" i="30"/>
  <c r="E147" i="30"/>
  <c r="E148" i="30"/>
  <c r="E149" i="30"/>
  <c r="E150" i="30"/>
  <c r="E151" i="30"/>
  <c r="E152" i="30"/>
  <c r="E153" i="30"/>
  <c r="E154" i="30"/>
  <c r="E155" i="30"/>
  <c r="E156" i="30"/>
  <c r="E157" i="30"/>
  <c r="E158" i="30"/>
  <c r="E159" i="30"/>
  <c r="E160" i="30"/>
  <c r="E161" i="30"/>
  <c r="E162" i="30"/>
  <c r="E163" i="30"/>
  <c r="E164" i="30"/>
  <c r="E165" i="30"/>
  <c r="E166" i="30"/>
  <c r="E167" i="30"/>
  <c r="E168" i="30"/>
  <c r="E169" i="30"/>
  <c r="E170" i="30"/>
  <c r="E171" i="30"/>
  <c r="E172" i="30"/>
  <c r="E173" i="30"/>
  <c r="E174" i="30"/>
  <c r="E175" i="30"/>
  <c r="E176" i="30"/>
  <c r="E177" i="30"/>
  <c r="E178" i="30"/>
  <c r="E179" i="30"/>
  <c r="E180" i="30"/>
  <c r="E181" i="30"/>
  <c r="E182" i="30"/>
  <c r="E183" i="30"/>
  <c r="E184" i="30"/>
  <c r="E185" i="30"/>
  <c r="E186" i="30"/>
  <c r="E187" i="30"/>
  <c r="E188" i="30"/>
  <c r="E189" i="30"/>
  <c r="E190" i="30"/>
  <c r="E191" i="30"/>
  <c r="E192" i="30"/>
  <c r="E193" i="30"/>
  <c r="E194" i="30"/>
  <c r="E195" i="30"/>
  <c r="E196" i="30"/>
  <c r="E197" i="30"/>
  <c r="E198" i="30"/>
  <c r="E199" i="30"/>
  <c r="E200" i="30"/>
  <c r="E201" i="30"/>
  <c r="E202" i="30"/>
  <c r="E203" i="30"/>
  <c r="E204" i="30"/>
  <c r="E205" i="30"/>
  <c r="E206" i="30"/>
  <c r="E207" i="30"/>
  <c r="E208" i="30"/>
  <c r="E209" i="30"/>
  <c r="E210" i="30"/>
  <c r="E211" i="30"/>
  <c r="E212" i="30"/>
  <c r="E213" i="30"/>
  <c r="E214" i="30"/>
  <c r="E215" i="30"/>
  <c r="E216" i="30"/>
  <c r="E217" i="30"/>
  <c r="E218" i="30"/>
  <c r="E219" i="30"/>
  <c r="E220" i="30"/>
  <c r="E221" i="30"/>
  <c r="E222" i="30"/>
  <c r="E223" i="30"/>
  <c r="E224" i="30"/>
  <c r="E225" i="30"/>
  <c r="E226" i="30"/>
  <c r="E227" i="30"/>
  <c r="E228" i="30"/>
  <c r="E229" i="30"/>
  <c r="E230" i="30"/>
  <c r="E231" i="30"/>
  <c r="E232" i="30"/>
  <c r="E233" i="30"/>
  <c r="E234" i="30"/>
  <c r="E235" i="30"/>
  <c r="E236" i="30"/>
  <c r="E237" i="30"/>
  <c r="E238" i="30"/>
  <c r="E239" i="30"/>
  <c r="E240" i="30"/>
  <c r="E241" i="30"/>
  <c r="E242" i="30"/>
  <c r="E243" i="30"/>
  <c r="E244" i="30"/>
  <c r="E245" i="30"/>
  <c r="E246" i="30"/>
  <c r="E247" i="30"/>
  <c r="E248" i="30"/>
  <c r="E249" i="30"/>
  <c r="E250" i="30"/>
  <c r="E251" i="30"/>
  <c r="E252" i="30"/>
  <c r="E253" i="30"/>
  <c r="E254" i="30"/>
  <c r="E255" i="30"/>
  <c r="E256" i="30"/>
  <c r="E257" i="30"/>
  <c r="E258" i="30"/>
  <c r="E259" i="30"/>
  <c r="E260" i="30"/>
  <c r="E261" i="30"/>
  <c r="E262" i="30"/>
  <c r="E263" i="30"/>
  <c r="E264" i="30"/>
  <c r="E265" i="30"/>
  <c r="E266" i="30"/>
  <c r="E267" i="30"/>
  <c r="E268" i="30"/>
  <c r="E269" i="30"/>
  <c r="E270" i="30"/>
  <c r="E271" i="30"/>
  <c r="E272" i="30"/>
  <c r="E273" i="30"/>
  <c r="E274" i="30"/>
  <c r="E275" i="30"/>
  <c r="E276" i="30"/>
  <c r="E277" i="30"/>
  <c r="E278" i="30"/>
  <c r="E279" i="30"/>
  <c r="E280" i="30"/>
  <c r="E281" i="30"/>
  <c r="E282" i="30"/>
  <c r="E283" i="30"/>
  <c r="E284" i="30"/>
  <c r="E285" i="30"/>
  <c r="E286" i="30"/>
  <c r="E287" i="30"/>
  <c r="E288" i="30"/>
  <c r="E289" i="30"/>
  <c r="E290" i="30"/>
  <c r="E291" i="30"/>
  <c r="E292" i="30"/>
  <c r="E293" i="30"/>
  <c r="E294" i="30"/>
  <c r="E295" i="30"/>
  <c r="E296" i="30"/>
  <c r="E297" i="30"/>
  <c r="E298" i="30"/>
  <c r="E299" i="30"/>
  <c r="E300" i="30"/>
  <c r="E301" i="30"/>
  <c r="E302" i="30"/>
  <c r="E303" i="30"/>
  <c r="E304" i="30"/>
  <c r="E305" i="30"/>
  <c r="E306" i="30"/>
  <c r="E307" i="30"/>
  <c r="E308" i="30"/>
  <c r="E309" i="30"/>
  <c r="E310" i="30"/>
  <c r="E311" i="30"/>
  <c r="E312" i="30"/>
  <c r="E313" i="30"/>
  <c r="E314" i="30"/>
  <c r="E315" i="30"/>
  <c r="E316" i="30"/>
  <c r="E317" i="30"/>
  <c r="E318" i="30"/>
  <c r="E319" i="30"/>
  <c r="E320" i="30"/>
  <c r="E321" i="30"/>
  <c r="E322" i="30"/>
  <c r="E323" i="30"/>
  <c r="E324" i="30"/>
  <c r="E325" i="30"/>
  <c r="E326" i="30"/>
  <c r="E327" i="30"/>
  <c r="E328" i="30"/>
  <c r="E329" i="30"/>
  <c r="E330" i="30"/>
  <c r="E331" i="30"/>
  <c r="E332" i="30"/>
  <c r="E333" i="30"/>
  <c r="E334" i="30"/>
  <c r="E335" i="30"/>
  <c r="E336" i="30"/>
  <c r="E337" i="30"/>
  <c r="E338" i="30"/>
  <c r="E339" i="30"/>
  <c r="E340" i="30"/>
  <c r="E341" i="30"/>
  <c r="E342" i="30"/>
  <c r="E343" i="30"/>
  <c r="E344" i="30"/>
  <c r="E345" i="30"/>
  <c r="E346" i="30"/>
  <c r="E347" i="30"/>
  <c r="E348" i="30"/>
  <c r="E349" i="30"/>
  <c r="E350" i="30"/>
  <c r="E351" i="30"/>
  <c r="E352" i="30"/>
  <c r="E353" i="30"/>
  <c r="E354" i="30"/>
  <c r="E355" i="30"/>
  <c r="E356" i="30"/>
  <c r="E357" i="30"/>
  <c r="E358" i="30"/>
  <c r="E359" i="30"/>
  <c r="E360" i="30"/>
  <c r="E361" i="30"/>
  <c r="E362" i="30"/>
  <c r="E363" i="30"/>
  <c r="E364" i="30"/>
  <c r="E365" i="30"/>
  <c r="E366" i="30"/>
  <c r="E367" i="30"/>
  <c r="E368" i="30"/>
  <c r="E369" i="30"/>
  <c r="E370" i="30"/>
  <c r="E371" i="30"/>
  <c r="E372" i="30"/>
  <c r="E373" i="30"/>
  <c r="E374" i="30"/>
  <c r="E375" i="30"/>
  <c r="E376" i="30"/>
  <c r="E377" i="30"/>
  <c r="E378" i="30"/>
  <c r="E379" i="30"/>
  <c r="E380" i="30"/>
  <c r="E381" i="30"/>
  <c r="E382" i="30"/>
  <c r="E383" i="30"/>
  <c r="E384" i="30"/>
  <c r="E385" i="30"/>
  <c r="E386" i="30"/>
  <c r="E387" i="30"/>
  <c r="E388" i="30"/>
  <c r="E389" i="30"/>
  <c r="E390" i="30"/>
  <c r="E391" i="30"/>
  <c r="E392" i="30"/>
  <c r="E393" i="30"/>
  <c r="E394" i="30"/>
  <c r="E395" i="30"/>
  <c r="E396" i="30"/>
  <c r="E397" i="30"/>
  <c r="E398" i="30"/>
  <c r="E399" i="30"/>
  <c r="E400" i="30"/>
  <c r="E401" i="30"/>
  <c r="E402" i="30"/>
  <c r="E403" i="30"/>
  <c r="E404" i="30"/>
  <c r="E405" i="30"/>
  <c r="E406" i="30"/>
  <c r="E407" i="30"/>
  <c r="E408" i="30"/>
  <c r="E409" i="30"/>
  <c r="E410" i="30"/>
  <c r="E411" i="30"/>
  <c r="E412" i="30"/>
  <c r="E413" i="30"/>
  <c r="E414" i="30"/>
  <c r="E415" i="30"/>
  <c r="E416" i="30"/>
  <c r="E417" i="30"/>
  <c r="E418" i="30"/>
  <c r="E419" i="30"/>
  <c r="E420" i="30"/>
  <c r="E421" i="30"/>
  <c r="E422" i="30"/>
  <c r="E423" i="30"/>
  <c r="E424" i="30"/>
  <c r="E425" i="30"/>
  <c r="E426" i="30"/>
  <c r="E427" i="30"/>
  <c r="E428" i="30"/>
  <c r="E429" i="30"/>
  <c r="E430" i="30"/>
  <c r="E431" i="30"/>
  <c r="E432" i="30"/>
  <c r="E433" i="30"/>
  <c r="E434" i="30"/>
  <c r="E435" i="30"/>
  <c r="E436" i="30"/>
  <c r="E437" i="30"/>
  <c r="E438" i="30"/>
  <c r="E439" i="30"/>
  <c r="E440" i="30"/>
  <c r="E441" i="30"/>
  <c r="E442" i="30"/>
  <c r="E443" i="30"/>
  <c r="E444" i="30"/>
  <c r="E445" i="30"/>
  <c r="E446" i="30"/>
  <c r="E447" i="30"/>
  <c r="E448" i="30"/>
  <c r="E449" i="30"/>
  <c r="E450" i="30"/>
  <c r="E451" i="30"/>
  <c r="E452" i="30"/>
  <c r="E453" i="30"/>
  <c r="E454" i="30"/>
  <c r="E455" i="30"/>
  <c r="E456" i="30"/>
  <c r="E457" i="30"/>
  <c r="E458" i="30"/>
  <c r="E459" i="30"/>
  <c r="E460" i="30"/>
  <c r="E461" i="30"/>
  <c r="E462" i="30"/>
  <c r="E463" i="30"/>
  <c r="E464" i="30"/>
  <c r="E465" i="30"/>
  <c r="E466" i="30"/>
  <c r="E467" i="30"/>
  <c r="E468" i="30"/>
  <c r="E469" i="30"/>
  <c r="E470" i="30"/>
  <c r="E471" i="30"/>
  <c r="E472" i="30"/>
  <c r="E473" i="30"/>
  <c r="E474" i="30"/>
  <c r="E475" i="30"/>
  <c r="E476" i="30"/>
  <c r="E477" i="30"/>
  <c r="E478" i="30"/>
  <c r="E479" i="30"/>
  <c r="E480" i="30"/>
  <c r="E481" i="30"/>
  <c r="E482" i="30"/>
  <c r="E483" i="30"/>
  <c r="E484" i="30"/>
  <c r="E485" i="30"/>
  <c r="E486" i="30"/>
  <c r="E487" i="30"/>
  <c r="E488" i="30"/>
  <c r="E489" i="30"/>
  <c r="E490" i="30"/>
  <c r="E491" i="30"/>
  <c r="E492" i="30"/>
  <c r="E493" i="30"/>
  <c r="E494" i="30"/>
  <c r="E495" i="30"/>
  <c r="E496" i="30"/>
  <c r="E497" i="30"/>
  <c r="E498" i="30"/>
  <c r="E499" i="30"/>
  <c r="E500" i="30"/>
  <c r="E501" i="30"/>
  <c r="E502" i="30"/>
  <c r="E503" i="30"/>
  <c r="E504" i="30"/>
  <c r="E505" i="30"/>
  <c r="E506" i="30"/>
  <c r="E507" i="30"/>
  <c r="E508" i="30"/>
  <c r="E509" i="30"/>
  <c r="E510" i="30"/>
  <c r="E511" i="30"/>
  <c r="E512" i="30"/>
  <c r="E513" i="30"/>
  <c r="E514" i="30"/>
  <c r="E515" i="30"/>
  <c r="E516" i="30"/>
  <c r="E517" i="30"/>
  <c r="E518" i="30"/>
  <c r="E519" i="30"/>
  <c r="E520" i="30"/>
  <c r="E521" i="30"/>
  <c r="E522" i="30"/>
  <c r="E523" i="30"/>
  <c r="E524" i="30"/>
  <c r="E525" i="30"/>
  <c r="E526" i="30"/>
  <c r="E527" i="30"/>
  <c r="E528" i="30"/>
  <c r="E529" i="30"/>
  <c r="E530" i="30"/>
  <c r="E531" i="30"/>
  <c r="E532" i="30"/>
  <c r="E533" i="30"/>
  <c r="E534" i="30"/>
  <c r="E535" i="30"/>
  <c r="E536" i="30"/>
  <c r="E537" i="30"/>
  <c r="E538" i="30"/>
  <c r="E539" i="30"/>
  <c r="E540" i="30"/>
  <c r="E541" i="30"/>
  <c r="E542" i="30"/>
  <c r="E543" i="30"/>
  <c r="E544" i="30"/>
  <c r="E545" i="30"/>
  <c r="E546" i="30"/>
  <c r="E547" i="30"/>
  <c r="E548" i="30"/>
  <c r="E549" i="30"/>
  <c r="E550" i="30"/>
  <c r="E551" i="30"/>
  <c r="E552" i="30"/>
  <c r="E553" i="30"/>
  <c r="E554" i="30"/>
  <c r="E555" i="30"/>
  <c r="E556" i="30"/>
  <c r="E557" i="30"/>
  <c r="E558" i="30"/>
  <c r="E559" i="30"/>
  <c r="E560" i="30"/>
  <c r="E561" i="30"/>
  <c r="E562" i="30"/>
  <c r="E563" i="30"/>
  <c r="E564" i="30"/>
  <c r="E565" i="30"/>
  <c r="E566" i="30"/>
  <c r="E567" i="30"/>
  <c r="E568" i="30"/>
  <c r="E569" i="30"/>
  <c r="E570" i="30"/>
  <c r="E571" i="30"/>
  <c r="E572" i="30"/>
  <c r="E573" i="30"/>
  <c r="E574" i="30"/>
  <c r="E575" i="30"/>
  <c r="E576" i="30"/>
  <c r="E577" i="30"/>
  <c r="E578" i="30"/>
  <c r="E579" i="30"/>
  <c r="E580" i="30"/>
  <c r="E581" i="30"/>
  <c r="E582" i="30"/>
  <c r="E583" i="30"/>
  <c r="E584" i="30"/>
  <c r="E585" i="30"/>
  <c r="E586" i="30"/>
  <c r="E587" i="30"/>
  <c r="E588" i="30"/>
  <c r="E589" i="30"/>
  <c r="E590" i="30"/>
  <c r="E591" i="30"/>
  <c r="E592" i="30"/>
  <c r="E593" i="30"/>
  <c r="E594" i="30"/>
  <c r="E595" i="30"/>
  <c r="E596" i="30"/>
  <c r="E597" i="30"/>
  <c r="E598" i="30"/>
  <c r="E599" i="30"/>
  <c r="E600" i="30"/>
  <c r="E601" i="30"/>
  <c r="E602" i="30"/>
  <c r="E603" i="30"/>
  <c r="E604" i="30"/>
  <c r="E605" i="30"/>
  <c r="E606" i="30"/>
  <c r="E607" i="30"/>
  <c r="E608" i="30"/>
  <c r="E609" i="30"/>
  <c r="E610" i="30"/>
  <c r="E611" i="30"/>
  <c r="E612" i="30"/>
  <c r="E613" i="30"/>
  <c r="E614" i="30"/>
  <c r="E615" i="30"/>
  <c r="E616" i="30"/>
  <c r="E617" i="30"/>
  <c r="E618" i="30"/>
  <c r="E619" i="30"/>
  <c r="E620" i="30"/>
  <c r="E621" i="30"/>
  <c r="E622" i="30"/>
  <c r="E623" i="30"/>
  <c r="E624" i="30"/>
  <c r="E625" i="30"/>
  <c r="E626" i="30"/>
  <c r="E627" i="30"/>
  <c r="E628" i="30"/>
  <c r="E629" i="30"/>
  <c r="E630" i="30"/>
  <c r="E631" i="30"/>
  <c r="E632" i="30"/>
  <c r="E633" i="30"/>
  <c r="E634" i="30"/>
  <c r="E635" i="30"/>
  <c r="E636" i="30"/>
  <c r="E637" i="30"/>
  <c r="E638" i="30"/>
  <c r="E639" i="30"/>
  <c r="E640" i="30"/>
  <c r="E641" i="30"/>
  <c r="E642" i="30"/>
  <c r="E643" i="30"/>
  <c r="E644" i="30"/>
  <c r="E645" i="30"/>
  <c r="E646" i="30"/>
  <c r="E647" i="30"/>
  <c r="E648" i="30"/>
  <c r="E649" i="30"/>
  <c r="E650" i="30"/>
  <c r="E651" i="30"/>
  <c r="E652" i="30"/>
  <c r="E653" i="30"/>
  <c r="E654" i="30"/>
  <c r="E655" i="30"/>
  <c r="E656" i="30"/>
  <c r="E657" i="30"/>
  <c r="E658" i="30"/>
  <c r="E659" i="30"/>
  <c r="E660" i="30"/>
  <c r="E661" i="30"/>
  <c r="E662" i="30"/>
  <c r="E663" i="30"/>
  <c r="E664" i="30"/>
  <c r="E665" i="30"/>
  <c r="E666" i="30"/>
  <c r="E667" i="30"/>
  <c r="E668" i="30"/>
  <c r="E669" i="30"/>
  <c r="E670" i="30"/>
  <c r="E671" i="30"/>
  <c r="E672" i="30"/>
  <c r="E673" i="30"/>
  <c r="E674" i="30"/>
  <c r="E675" i="30"/>
  <c r="E676" i="30"/>
  <c r="E677" i="30"/>
  <c r="E678" i="30"/>
  <c r="E679" i="30"/>
  <c r="E680" i="30"/>
  <c r="E681" i="30"/>
  <c r="E682" i="30"/>
  <c r="E683" i="30"/>
  <c r="E684" i="30"/>
  <c r="E685" i="30"/>
  <c r="E686" i="30"/>
  <c r="E687" i="30"/>
  <c r="E688" i="30"/>
  <c r="E689" i="30"/>
  <c r="E690" i="30"/>
  <c r="E691" i="30"/>
  <c r="E692" i="30"/>
  <c r="E693" i="30"/>
  <c r="E694" i="30"/>
  <c r="E695" i="30"/>
  <c r="E696" i="30"/>
  <c r="E697" i="30"/>
  <c r="E698" i="30"/>
  <c r="E699" i="30"/>
  <c r="E700" i="30"/>
  <c r="E701" i="30"/>
  <c r="E702" i="30"/>
  <c r="E703" i="30"/>
  <c r="E704" i="30"/>
  <c r="E705" i="30"/>
  <c r="E706" i="30"/>
  <c r="E707" i="30"/>
  <c r="E708" i="30"/>
  <c r="E709" i="30"/>
  <c r="E710" i="30"/>
  <c r="E711" i="30"/>
  <c r="E712" i="30"/>
  <c r="E713" i="30"/>
  <c r="E714" i="30"/>
  <c r="E715" i="30"/>
  <c r="E716" i="30"/>
  <c r="E717" i="30"/>
  <c r="E718" i="30"/>
  <c r="E719" i="30"/>
  <c r="E720" i="30"/>
  <c r="E721" i="30"/>
  <c r="E722" i="30"/>
  <c r="E723" i="30"/>
  <c r="E724" i="30"/>
  <c r="E725" i="30"/>
  <c r="E726" i="30"/>
  <c r="E727" i="30"/>
  <c r="E728" i="30"/>
  <c r="E729" i="30"/>
  <c r="E730" i="30"/>
  <c r="E731" i="30"/>
  <c r="E732" i="30"/>
  <c r="E733" i="30"/>
  <c r="E734" i="30"/>
  <c r="E735" i="30"/>
  <c r="E736" i="30"/>
  <c r="E737" i="30"/>
  <c r="E738" i="30"/>
  <c r="E739" i="30"/>
  <c r="E740" i="30"/>
  <c r="E741" i="30"/>
  <c r="E742" i="30"/>
  <c r="E743" i="30"/>
  <c r="E744" i="30"/>
  <c r="E745" i="30"/>
  <c r="E746" i="30"/>
  <c r="E747" i="30"/>
  <c r="E748" i="30"/>
  <c r="E749" i="30"/>
  <c r="E750" i="30"/>
  <c r="E751" i="30"/>
  <c r="E752" i="30"/>
  <c r="E753" i="30"/>
  <c r="E754" i="30"/>
  <c r="E755" i="30"/>
  <c r="E756" i="30"/>
  <c r="E757" i="30"/>
  <c r="E758" i="30"/>
  <c r="E759" i="30"/>
  <c r="E760" i="30"/>
  <c r="E761" i="30"/>
  <c r="E762" i="30"/>
  <c r="E763" i="30"/>
  <c r="E764" i="30"/>
  <c r="E765" i="30"/>
  <c r="E766" i="30"/>
  <c r="E767" i="30"/>
  <c r="E768" i="30"/>
  <c r="E769" i="30"/>
  <c r="E770" i="30"/>
  <c r="E771" i="30"/>
  <c r="E772" i="30"/>
  <c r="E773" i="30"/>
  <c r="E774" i="30"/>
  <c r="E775" i="30"/>
  <c r="E776" i="30"/>
  <c r="E777" i="30"/>
  <c r="E778" i="30"/>
  <c r="E779" i="30"/>
  <c r="E780" i="30"/>
  <c r="E781" i="30"/>
  <c r="E782" i="30"/>
  <c r="E783" i="30"/>
  <c r="E784" i="30"/>
  <c r="E785" i="30"/>
  <c r="E786" i="30"/>
  <c r="E787" i="30"/>
  <c r="E788" i="30"/>
  <c r="E789" i="30"/>
  <c r="E790" i="30"/>
  <c r="E791" i="30"/>
  <c r="E792" i="30"/>
  <c r="E793" i="30"/>
  <c r="E794" i="30"/>
  <c r="E795" i="30"/>
  <c r="E796" i="30"/>
  <c r="E797" i="30"/>
  <c r="E798" i="30"/>
  <c r="E799" i="30"/>
  <c r="E800" i="30"/>
  <c r="E801" i="30"/>
  <c r="E802" i="30"/>
  <c r="E803" i="30"/>
  <c r="E804" i="30"/>
  <c r="E805" i="30"/>
  <c r="E806" i="30"/>
  <c r="E807" i="30"/>
  <c r="E808" i="30"/>
  <c r="E809" i="30"/>
  <c r="E810" i="30"/>
  <c r="E811" i="30"/>
  <c r="E812" i="30"/>
  <c r="E813" i="30"/>
  <c r="E814" i="30"/>
  <c r="E815" i="30"/>
  <c r="E816" i="30"/>
  <c r="E817" i="30"/>
  <c r="E818" i="30"/>
  <c r="E819" i="30"/>
  <c r="E820" i="30"/>
  <c r="E821" i="30"/>
  <c r="E822" i="30"/>
  <c r="E823" i="30"/>
  <c r="E824" i="30"/>
  <c r="E825" i="30"/>
  <c r="E826" i="30"/>
  <c r="E827" i="30"/>
  <c r="E828" i="30"/>
  <c r="E829" i="30"/>
  <c r="E830" i="30"/>
  <c r="E831" i="30"/>
  <c r="E832" i="30"/>
  <c r="E833" i="30"/>
  <c r="E834" i="30"/>
  <c r="E835" i="30"/>
  <c r="E836" i="30"/>
  <c r="E837" i="30"/>
  <c r="E838" i="30"/>
  <c r="E839" i="30"/>
  <c r="E840" i="30"/>
  <c r="E841" i="30"/>
  <c r="E842" i="30"/>
  <c r="E843" i="30"/>
  <c r="E844" i="30"/>
  <c r="E845" i="30"/>
  <c r="E846" i="30"/>
  <c r="E847" i="30"/>
  <c r="E848" i="30"/>
  <c r="E849" i="30"/>
  <c r="E850" i="30"/>
  <c r="E851" i="30"/>
  <c r="E852" i="30"/>
  <c r="E853" i="30"/>
  <c r="E854" i="30"/>
  <c r="E855" i="30"/>
  <c r="E856" i="30"/>
  <c r="E857" i="30"/>
  <c r="E858" i="30"/>
  <c r="E859" i="30"/>
  <c r="E860" i="30"/>
  <c r="E861" i="30"/>
  <c r="E862" i="30"/>
  <c r="E863" i="30"/>
  <c r="E864" i="30"/>
  <c r="E865" i="30"/>
  <c r="E866" i="30"/>
  <c r="E867" i="30"/>
  <c r="E868" i="30"/>
  <c r="E869" i="30"/>
  <c r="E870" i="30"/>
  <c r="E871" i="30"/>
  <c r="E872" i="30"/>
  <c r="E873" i="30"/>
  <c r="E874" i="30"/>
  <c r="E875" i="30"/>
  <c r="E876" i="30"/>
  <c r="E877" i="30"/>
  <c r="E878" i="30"/>
  <c r="E879" i="30"/>
  <c r="E880" i="30"/>
  <c r="E881" i="30"/>
  <c r="E882" i="30"/>
  <c r="E883" i="30"/>
  <c r="E884" i="30"/>
  <c r="E885" i="30"/>
  <c r="E886" i="30"/>
  <c r="E887" i="30"/>
  <c r="E888" i="30"/>
  <c r="E889" i="30"/>
  <c r="E890" i="30"/>
  <c r="E891" i="30"/>
  <c r="E892" i="30"/>
  <c r="E893" i="30"/>
  <c r="E894" i="30"/>
  <c r="E895" i="30"/>
  <c r="E896" i="30"/>
  <c r="E897" i="30"/>
  <c r="E898" i="30"/>
  <c r="E899" i="30"/>
  <c r="E900" i="30"/>
  <c r="E901" i="30"/>
  <c r="E902" i="30"/>
  <c r="E903" i="30"/>
  <c r="E904" i="30"/>
  <c r="E905" i="30"/>
  <c r="E906" i="30"/>
  <c r="E907" i="30"/>
  <c r="E908" i="30"/>
  <c r="E909" i="30"/>
  <c r="E910" i="30"/>
  <c r="E911" i="30"/>
  <c r="E912" i="30"/>
  <c r="E913" i="30"/>
  <c r="E914" i="30"/>
  <c r="E915" i="30"/>
  <c r="E916" i="30"/>
  <c r="E917" i="30"/>
  <c r="E918" i="30"/>
  <c r="E919" i="30"/>
  <c r="E920" i="30"/>
  <c r="E921" i="30"/>
  <c r="E922" i="30"/>
  <c r="E923" i="30"/>
  <c r="E924" i="30"/>
  <c r="E925" i="30"/>
  <c r="E926" i="30"/>
  <c r="E927" i="30"/>
  <c r="E928" i="30"/>
  <c r="E929" i="30"/>
  <c r="E930" i="30"/>
  <c r="E931" i="30"/>
  <c r="E932" i="30"/>
  <c r="E933" i="30"/>
  <c r="E934" i="30"/>
  <c r="E935" i="30"/>
  <c r="E936" i="30"/>
  <c r="E937" i="30"/>
  <c r="E938" i="30"/>
  <c r="E939" i="30"/>
  <c r="E940" i="30"/>
  <c r="E941" i="30"/>
  <c r="E942" i="30"/>
  <c r="E943" i="30"/>
  <c r="E944" i="30"/>
  <c r="E945" i="30"/>
  <c r="E946" i="30"/>
  <c r="E947" i="30"/>
  <c r="E948" i="30"/>
  <c r="E949" i="30"/>
  <c r="E950" i="30"/>
  <c r="E951" i="30"/>
  <c r="E952" i="30"/>
  <c r="E953" i="30"/>
  <c r="E954" i="30"/>
  <c r="E955" i="30"/>
  <c r="E956" i="30"/>
  <c r="E957" i="30"/>
  <c r="E958" i="30"/>
  <c r="E959" i="30"/>
  <c r="E960" i="30"/>
  <c r="E961" i="30"/>
  <c r="E962" i="30"/>
  <c r="E963" i="30"/>
  <c r="E964" i="30"/>
  <c r="E965" i="30"/>
  <c r="E966" i="30"/>
  <c r="E967" i="30"/>
  <c r="E968" i="30"/>
  <c r="E969" i="30"/>
  <c r="E970" i="30"/>
  <c r="E971" i="30"/>
  <c r="E972" i="30"/>
  <c r="E973" i="30"/>
  <c r="E974" i="30"/>
  <c r="E975" i="30"/>
  <c r="E976" i="30"/>
  <c r="E977" i="30"/>
  <c r="E978" i="30"/>
  <c r="E979" i="30"/>
  <c r="E980" i="30"/>
  <c r="E981" i="30"/>
  <c r="E982" i="30"/>
  <c r="E983" i="30"/>
  <c r="E984" i="30"/>
  <c r="E985" i="30"/>
  <c r="E986" i="30"/>
  <c r="E987" i="30"/>
  <c r="E988" i="30"/>
  <c r="E989" i="30"/>
  <c r="E990" i="30"/>
  <c r="E991" i="30"/>
  <c r="E992" i="30"/>
  <c r="E993" i="30"/>
  <c r="E994" i="30"/>
  <c r="E995" i="30"/>
  <c r="E996" i="30"/>
  <c r="E997" i="30"/>
  <c r="E998" i="30"/>
  <c r="E999" i="30"/>
  <c r="E1000" i="30"/>
  <c r="E1001" i="30"/>
  <c r="E1002" i="30"/>
  <c r="E1003" i="30"/>
  <c r="E1004" i="30"/>
  <c r="E1005" i="30"/>
  <c r="E1006" i="30"/>
  <c r="E1007" i="30"/>
  <c r="E1008" i="30"/>
  <c r="E1009" i="30"/>
  <c r="E1010" i="30"/>
  <c r="E1011" i="30"/>
  <c r="E1012" i="30"/>
  <c r="E1013" i="30"/>
  <c r="E1014" i="30"/>
  <c r="E1015" i="30"/>
  <c r="E1016" i="30"/>
  <c r="E1017" i="30"/>
  <c r="E1018" i="30"/>
  <c r="E1019" i="30"/>
  <c r="E1020" i="30"/>
  <c r="E1021" i="30"/>
  <c r="E1022" i="30"/>
  <c r="E1023" i="30"/>
  <c r="E1024" i="30"/>
  <c r="E1025" i="30"/>
  <c r="E1026" i="30"/>
  <c r="E1027" i="30"/>
  <c r="E1028" i="30"/>
  <c r="E1029" i="30"/>
  <c r="E1030" i="30"/>
  <c r="E1031" i="30"/>
  <c r="E1032" i="30"/>
  <c r="E1033" i="30"/>
  <c r="E1034" i="30"/>
  <c r="E1035" i="30"/>
  <c r="E1036" i="30"/>
  <c r="E1037" i="30"/>
  <c r="E1038" i="30"/>
  <c r="E1039" i="30"/>
  <c r="E1040" i="30"/>
  <c r="E1041" i="30"/>
  <c r="E1042" i="30"/>
  <c r="E1043" i="30"/>
  <c r="E1044" i="30"/>
  <c r="E1045" i="30"/>
  <c r="E1046" i="30"/>
  <c r="E1047" i="30"/>
  <c r="E1048" i="30"/>
  <c r="E1049" i="30"/>
  <c r="E1050" i="30"/>
  <c r="E1051" i="30"/>
  <c r="E1052" i="30"/>
  <c r="E1053" i="30"/>
  <c r="E1054" i="30"/>
  <c r="E1055" i="30"/>
  <c r="E1056" i="30"/>
  <c r="E1057" i="30"/>
  <c r="E1058" i="30"/>
  <c r="E1059" i="30"/>
  <c r="E1060" i="30"/>
  <c r="E1061" i="30"/>
  <c r="E1062" i="30"/>
  <c r="E1063" i="30"/>
  <c r="E1064" i="30"/>
  <c r="E1065" i="30"/>
  <c r="E1066" i="30"/>
  <c r="E1067" i="30"/>
  <c r="E1068" i="30"/>
  <c r="E1069" i="30"/>
  <c r="E1070" i="30"/>
  <c r="E1071" i="30"/>
  <c r="E1072" i="30"/>
  <c r="E1073" i="30"/>
  <c r="E1074" i="30"/>
  <c r="E1075" i="30"/>
  <c r="E1076" i="30"/>
  <c r="E1077" i="30"/>
  <c r="E1078" i="30"/>
  <c r="E1079" i="30"/>
  <c r="E1080" i="30"/>
  <c r="E1081" i="30"/>
  <c r="E1082" i="30"/>
  <c r="E1083" i="30"/>
  <c r="E1084" i="30"/>
  <c r="E1085" i="30"/>
  <c r="E1086" i="30"/>
  <c r="E1087" i="30"/>
  <c r="E1088" i="30"/>
  <c r="E1089" i="30"/>
  <c r="E1090" i="30"/>
  <c r="E1091" i="30"/>
  <c r="E1092" i="30"/>
  <c r="E1093" i="30"/>
  <c r="E1094" i="30"/>
  <c r="E1095" i="30"/>
  <c r="E1096" i="30"/>
  <c r="E1097" i="30"/>
  <c r="E1098" i="30"/>
  <c r="E1099" i="30"/>
  <c r="E1100" i="30"/>
  <c r="E1101" i="30"/>
  <c r="E1102" i="30"/>
  <c r="D2" i="30"/>
  <c r="D3" i="30"/>
  <c r="D4" i="30"/>
  <c r="D5" i="30"/>
  <c r="D6" i="30"/>
  <c r="D7" i="30"/>
  <c r="D8" i="30"/>
  <c r="D9" i="30"/>
  <c r="D10" i="30"/>
  <c r="D11" i="30"/>
  <c r="D12" i="30"/>
  <c r="D13" i="30"/>
  <c r="D14" i="30"/>
  <c r="D15" i="30"/>
  <c r="D16" i="30"/>
  <c r="D17" i="30"/>
  <c r="D18" i="30"/>
  <c r="D19" i="30"/>
  <c r="D20" i="30"/>
  <c r="D21" i="30"/>
  <c r="D22" i="30"/>
  <c r="D23" i="30"/>
  <c r="D24" i="30"/>
  <c r="D25" i="30"/>
  <c r="D26" i="30"/>
  <c r="D27" i="30"/>
  <c r="D28" i="30"/>
  <c r="D29" i="30"/>
  <c r="D30" i="30"/>
  <c r="D31" i="30"/>
  <c r="D32" i="30"/>
  <c r="D33" i="30"/>
  <c r="D34" i="30"/>
  <c r="D35" i="30"/>
  <c r="D36" i="30"/>
  <c r="D37" i="30"/>
  <c r="D38" i="30"/>
  <c r="D39" i="30"/>
  <c r="D40" i="30"/>
  <c r="D41" i="30"/>
  <c r="D42" i="30"/>
  <c r="D43" i="30"/>
  <c r="D44" i="30"/>
  <c r="D45" i="30"/>
  <c r="D46" i="30"/>
  <c r="D47" i="30"/>
  <c r="D48" i="30"/>
  <c r="D49" i="30"/>
  <c r="D50" i="30"/>
  <c r="D51" i="30"/>
  <c r="D52" i="30"/>
  <c r="D53" i="30"/>
  <c r="D54" i="30"/>
  <c r="D55" i="30"/>
  <c r="D56" i="30"/>
  <c r="D57" i="30"/>
  <c r="D58" i="30"/>
  <c r="D59" i="30"/>
  <c r="D60" i="30"/>
  <c r="D61" i="30"/>
  <c r="D62" i="30"/>
  <c r="D63" i="30"/>
  <c r="D64" i="30"/>
  <c r="D65" i="30"/>
  <c r="D66" i="30"/>
  <c r="D67" i="30"/>
  <c r="D68" i="30"/>
  <c r="D69" i="30"/>
  <c r="D70" i="30"/>
  <c r="D71" i="30"/>
  <c r="D72" i="30"/>
  <c r="D73" i="30"/>
  <c r="D74" i="30"/>
  <c r="D75" i="30"/>
  <c r="D76" i="30"/>
  <c r="D77" i="30"/>
  <c r="D78" i="30"/>
  <c r="D79" i="30"/>
  <c r="D80" i="30"/>
  <c r="D81" i="30"/>
  <c r="D82" i="30"/>
  <c r="D83" i="30"/>
  <c r="D84" i="30"/>
  <c r="D85" i="30"/>
  <c r="D86" i="30"/>
  <c r="D87" i="30"/>
  <c r="D88" i="30"/>
  <c r="D89" i="30"/>
  <c r="D90" i="30"/>
  <c r="D91" i="30"/>
  <c r="D92" i="30"/>
  <c r="D93" i="30"/>
  <c r="D94" i="30"/>
  <c r="D95" i="30"/>
  <c r="D96" i="30"/>
  <c r="D97" i="30"/>
  <c r="D98" i="30"/>
  <c r="D99" i="30"/>
  <c r="D100" i="30"/>
  <c r="D101" i="30"/>
  <c r="D102" i="30"/>
  <c r="D103" i="30"/>
  <c r="D104" i="30"/>
  <c r="D105" i="30"/>
  <c r="D106" i="30"/>
  <c r="D107" i="30"/>
  <c r="D108" i="30"/>
  <c r="D109" i="30"/>
  <c r="D110" i="30"/>
  <c r="D111" i="30"/>
  <c r="D112" i="30"/>
  <c r="D113" i="30"/>
  <c r="D114" i="30"/>
  <c r="D115" i="30"/>
  <c r="D116" i="30"/>
  <c r="D117" i="30"/>
  <c r="D118" i="30"/>
  <c r="D119" i="30"/>
  <c r="D120" i="30"/>
  <c r="D121" i="30"/>
  <c r="D122" i="30"/>
  <c r="D123" i="30"/>
  <c r="D124" i="30"/>
  <c r="D125" i="30"/>
  <c r="D126" i="30"/>
  <c r="D127" i="30"/>
  <c r="D128" i="30"/>
  <c r="D129" i="30"/>
  <c r="D130" i="30"/>
  <c r="D131" i="30"/>
  <c r="D132" i="30"/>
  <c r="D133" i="30"/>
  <c r="D134" i="30"/>
  <c r="D135" i="30"/>
  <c r="D136" i="30"/>
  <c r="D137" i="30"/>
  <c r="D138" i="30"/>
  <c r="D139" i="30"/>
  <c r="D140" i="30"/>
  <c r="D141" i="30"/>
  <c r="D142" i="30"/>
  <c r="D143" i="30"/>
  <c r="D144" i="30"/>
  <c r="D145" i="30"/>
  <c r="D146" i="30"/>
  <c r="D147" i="30"/>
  <c r="D148" i="30"/>
  <c r="D149" i="30"/>
  <c r="D150" i="30"/>
  <c r="D151" i="30"/>
  <c r="D152" i="30"/>
  <c r="D153" i="30"/>
  <c r="D154" i="30"/>
  <c r="D155" i="30"/>
  <c r="D156" i="30"/>
  <c r="D157" i="30"/>
  <c r="D158" i="30"/>
  <c r="D159" i="30"/>
  <c r="D160" i="30"/>
  <c r="D161" i="30"/>
  <c r="D162" i="30"/>
  <c r="D163" i="30"/>
  <c r="D164" i="30"/>
  <c r="D165" i="30"/>
  <c r="D166" i="30"/>
  <c r="D167" i="30"/>
  <c r="D168" i="30"/>
  <c r="D169" i="30"/>
  <c r="D170" i="30"/>
  <c r="D171" i="30"/>
  <c r="D172" i="30"/>
  <c r="D173" i="30"/>
  <c r="D174" i="30"/>
  <c r="D175" i="30"/>
  <c r="D176" i="30"/>
  <c r="D177" i="30"/>
  <c r="D178" i="30"/>
  <c r="D179" i="30"/>
  <c r="D180" i="30"/>
  <c r="D181" i="30"/>
  <c r="D182" i="30"/>
  <c r="D183" i="30"/>
  <c r="D184" i="30"/>
  <c r="D185" i="30"/>
  <c r="D186" i="30"/>
  <c r="D187" i="30"/>
  <c r="D188" i="30"/>
  <c r="D189" i="30"/>
  <c r="D190" i="30"/>
  <c r="D191" i="30"/>
  <c r="D192" i="30"/>
  <c r="D193" i="30"/>
  <c r="D194" i="30"/>
  <c r="D195" i="30"/>
  <c r="D196" i="30"/>
  <c r="D197" i="30"/>
  <c r="D198" i="30"/>
  <c r="D199" i="30"/>
  <c r="D200" i="30"/>
  <c r="D201" i="30"/>
  <c r="D202" i="30"/>
  <c r="D203" i="30"/>
  <c r="D204" i="30"/>
  <c r="D205" i="30"/>
  <c r="D206" i="30"/>
  <c r="D207" i="30"/>
  <c r="D208" i="30"/>
  <c r="D209" i="30"/>
  <c r="D210" i="30"/>
  <c r="D211" i="30"/>
  <c r="D212" i="30"/>
  <c r="D213" i="30"/>
  <c r="D214" i="30"/>
  <c r="D215" i="30"/>
  <c r="D216" i="30"/>
  <c r="D217" i="30"/>
  <c r="D218" i="30"/>
  <c r="D219" i="30"/>
  <c r="D220" i="30"/>
  <c r="D221" i="30"/>
  <c r="D222" i="30"/>
  <c r="D223" i="30"/>
  <c r="D224" i="30"/>
  <c r="D225" i="30"/>
  <c r="D226" i="30"/>
  <c r="D227" i="30"/>
  <c r="D228" i="30"/>
  <c r="D229" i="30"/>
  <c r="D230" i="30"/>
  <c r="D231" i="30"/>
  <c r="D232" i="30"/>
  <c r="D233" i="30"/>
  <c r="D234" i="30"/>
  <c r="D235" i="30"/>
  <c r="D236" i="30"/>
  <c r="D237" i="30"/>
  <c r="D238" i="30"/>
  <c r="D239" i="30"/>
  <c r="D240" i="30"/>
  <c r="D241" i="30"/>
  <c r="D242" i="30"/>
  <c r="D243" i="30"/>
  <c r="D244" i="30"/>
  <c r="D245" i="30"/>
  <c r="D246" i="30"/>
  <c r="D247" i="30"/>
  <c r="D248" i="30"/>
  <c r="D249" i="30"/>
  <c r="D250" i="30"/>
  <c r="D251" i="30"/>
  <c r="D252" i="30"/>
  <c r="D253" i="30"/>
  <c r="D254" i="30"/>
  <c r="D255" i="30"/>
  <c r="D256" i="30"/>
  <c r="D257" i="30"/>
  <c r="D258" i="30"/>
  <c r="D259" i="30"/>
  <c r="D260" i="30"/>
  <c r="D261" i="30"/>
  <c r="D262" i="30"/>
  <c r="D263" i="30"/>
  <c r="D264" i="30"/>
  <c r="D265" i="30"/>
  <c r="D266" i="30"/>
  <c r="D267" i="30"/>
  <c r="D268" i="30"/>
  <c r="D269" i="30"/>
  <c r="D270" i="30"/>
  <c r="D271" i="30"/>
  <c r="D272" i="30"/>
  <c r="D273" i="30"/>
  <c r="D274" i="30"/>
  <c r="D275" i="30"/>
  <c r="D276" i="30"/>
  <c r="D277" i="30"/>
  <c r="D278" i="30"/>
  <c r="D279" i="30"/>
  <c r="D280" i="30"/>
  <c r="D281" i="30"/>
  <c r="D282" i="30"/>
  <c r="D283" i="30"/>
  <c r="D284" i="30"/>
  <c r="D285" i="30"/>
  <c r="D286" i="30"/>
  <c r="D287" i="30"/>
  <c r="D288" i="30"/>
  <c r="D289" i="30"/>
  <c r="D290" i="30"/>
  <c r="D291" i="30"/>
  <c r="D292" i="30"/>
  <c r="D293" i="30"/>
  <c r="D294" i="30"/>
  <c r="D295" i="30"/>
  <c r="D296" i="30"/>
  <c r="D297" i="30"/>
  <c r="D298" i="30"/>
  <c r="D299" i="30"/>
  <c r="D300" i="30"/>
  <c r="D301" i="30"/>
  <c r="D302" i="30"/>
  <c r="D303" i="30"/>
  <c r="D304" i="30"/>
  <c r="D305" i="30"/>
  <c r="D306" i="30"/>
  <c r="D307" i="30"/>
  <c r="D308" i="30"/>
  <c r="D309" i="30"/>
  <c r="D310" i="30"/>
  <c r="D311" i="30"/>
  <c r="D312" i="30"/>
  <c r="D313" i="30"/>
  <c r="D314" i="30"/>
  <c r="D315" i="30"/>
  <c r="D316" i="30"/>
  <c r="D317" i="30"/>
  <c r="D318" i="30"/>
  <c r="D319" i="30"/>
  <c r="D320" i="30"/>
  <c r="D321" i="30"/>
  <c r="D322" i="30"/>
  <c r="D323" i="30"/>
  <c r="D324" i="30"/>
  <c r="D325" i="30"/>
  <c r="D326" i="30"/>
  <c r="D327" i="30"/>
  <c r="D328" i="30"/>
  <c r="D329" i="30"/>
  <c r="D330" i="30"/>
  <c r="D331" i="30"/>
  <c r="D332" i="30"/>
  <c r="D333" i="30"/>
  <c r="D334" i="30"/>
  <c r="D335" i="30"/>
  <c r="D336" i="30"/>
  <c r="D337" i="30"/>
  <c r="D338" i="30"/>
  <c r="D339" i="30"/>
  <c r="D340" i="30"/>
  <c r="D341" i="30"/>
  <c r="D342" i="30"/>
  <c r="D343" i="30"/>
  <c r="D344" i="30"/>
  <c r="D345" i="30"/>
  <c r="D346" i="30"/>
  <c r="D347" i="30"/>
  <c r="D348" i="30"/>
  <c r="D349" i="30"/>
  <c r="D350" i="30"/>
  <c r="D351" i="30"/>
  <c r="D352" i="30"/>
  <c r="D353" i="30"/>
  <c r="D354" i="30"/>
  <c r="D355" i="30"/>
  <c r="D356" i="30"/>
  <c r="D357" i="30"/>
  <c r="D358" i="30"/>
  <c r="D359" i="30"/>
  <c r="D360" i="30"/>
  <c r="D361" i="30"/>
  <c r="D362" i="30"/>
  <c r="D363" i="30"/>
  <c r="D364" i="30"/>
  <c r="D365" i="30"/>
  <c r="D366" i="30"/>
  <c r="D367" i="30"/>
  <c r="D368" i="30"/>
  <c r="D369" i="30"/>
  <c r="D370" i="30"/>
  <c r="D371" i="30"/>
  <c r="D372" i="30"/>
  <c r="D373" i="30"/>
  <c r="D374" i="30"/>
  <c r="D375" i="30"/>
  <c r="D376" i="30"/>
  <c r="D377" i="30"/>
  <c r="D378" i="30"/>
  <c r="D379" i="30"/>
  <c r="D380" i="30"/>
  <c r="D381" i="30"/>
  <c r="D382" i="30"/>
  <c r="D383" i="30"/>
  <c r="D384" i="30"/>
  <c r="D385" i="30"/>
  <c r="D386" i="30"/>
  <c r="D387" i="30"/>
  <c r="D388" i="30"/>
  <c r="D389" i="30"/>
  <c r="D390" i="30"/>
  <c r="D391" i="30"/>
  <c r="D392" i="30"/>
  <c r="D393" i="30"/>
  <c r="D394" i="30"/>
  <c r="D395" i="30"/>
  <c r="D396" i="30"/>
  <c r="D397" i="30"/>
  <c r="D398" i="30"/>
  <c r="D399" i="30"/>
  <c r="D400" i="30"/>
  <c r="D401" i="30"/>
  <c r="D402" i="30"/>
  <c r="D403" i="30"/>
  <c r="D404" i="30"/>
  <c r="D405" i="30"/>
  <c r="D406" i="30"/>
  <c r="D407" i="30"/>
  <c r="D408" i="30"/>
  <c r="D409" i="30"/>
  <c r="D410" i="30"/>
  <c r="D411" i="30"/>
  <c r="D412" i="30"/>
  <c r="D413" i="30"/>
  <c r="D414" i="30"/>
  <c r="D415" i="30"/>
  <c r="D416" i="30"/>
  <c r="D417" i="30"/>
  <c r="D418" i="30"/>
  <c r="D419" i="30"/>
  <c r="D420" i="30"/>
  <c r="D421" i="30"/>
  <c r="D422" i="30"/>
  <c r="D423" i="30"/>
  <c r="D424" i="30"/>
  <c r="D425" i="30"/>
  <c r="D426" i="30"/>
  <c r="D427" i="30"/>
  <c r="D428" i="30"/>
  <c r="D429" i="30"/>
  <c r="D430" i="30"/>
  <c r="D431" i="30"/>
  <c r="D432" i="30"/>
  <c r="D433" i="30"/>
  <c r="D434" i="30"/>
  <c r="D435" i="30"/>
  <c r="D436" i="30"/>
  <c r="D437" i="30"/>
  <c r="D438" i="30"/>
  <c r="D439" i="30"/>
  <c r="D440" i="30"/>
  <c r="D441" i="30"/>
  <c r="D442" i="30"/>
  <c r="D443" i="30"/>
  <c r="D444" i="30"/>
  <c r="D445" i="30"/>
  <c r="D446" i="30"/>
  <c r="D447" i="30"/>
  <c r="D448" i="30"/>
  <c r="D449" i="30"/>
  <c r="D450" i="30"/>
  <c r="D451" i="30"/>
  <c r="D452" i="30"/>
  <c r="D453" i="30"/>
  <c r="D454" i="30"/>
  <c r="D455" i="30"/>
  <c r="D456" i="30"/>
  <c r="D457" i="30"/>
  <c r="D458" i="30"/>
  <c r="D459" i="30"/>
  <c r="D460" i="30"/>
  <c r="D461" i="30"/>
  <c r="D462" i="30"/>
  <c r="D463" i="30"/>
  <c r="D464" i="30"/>
  <c r="D465" i="30"/>
  <c r="D466" i="30"/>
  <c r="D467" i="30"/>
  <c r="D468" i="30"/>
  <c r="D469" i="30"/>
  <c r="D470" i="30"/>
  <c r="D471" i="30"/>
  <c r="D472" i="30"/>
  <c r="D473" i="30"/>
  <c r="D474" i="30"/>
  <c r="D475" i="30"/>
  <c r="D476" i="30"/>
  <c r="D477" i="30"/>
  <c r="D478" i="30"/>
  <c r="D479" i="30"/>
  <c r="D480" i="30"/>
  <c r="D481" i="30"/>
  <c r="D482" i="30"/>
  <c r="D483" i="30"/>
  <c r="D484" i="30"/>
  <c r="D485" i="30"/>
  <c r="D486" i="30"/>
  <c r="D487" i="30"/>
  <c r="D488" i="30"/>
  <c r="D489" i="30"/>
  <c r="D490" i="30"/>
  <c r="D491" i="30"/>
  <c r="D492" i="30"/>
  <c r="D493" i="30"/>
  <c r="D494" i="30"/>
  <c r="D495" i="30"/>
  <c r="D496" i="30"/>
  <c r="D497" i="30"/>
  <c r="D498" i="30"/>
  <c r="D499" i="30"/>
  <c r="D500" i="30"/>
  <c r="D501" i="30"/>
  <c r="D502" i="30"/>
  <c r="D503" i="30"/>
  <c r="D504" i="30"/>
  <c r="D505" i="30"/>
  <c r="D506" i="30"/>
  <c r="D507" i="30"/>
  <c r="D508" i="30"/>
  <c r="D509" i="30"/>
  <c r="D510" i="30"/>
  <c r="D511" i="30"/>
  <c r="D512" i="30"/>
  <c r="D513" i="30"/>
  <c r="D514" i="30"/>
  <c r="D515" i="30"/>
  <c r="D516" i="30"/>
  <c r="D517" i="30"/>
  <c r="D518" i="30"/>
  <c r="D519" i="30"/>
  <c r="D520" i="30"/>
  <c r="D521" i="30"/>
  <c r="D522" i="30"/>
  <c r="D523" i="30"/>
  <c r="D524" i="30"/>
  <c r="D525" i="30"/>
  <c r="D526" i="30"/>
  <c r="D527" i="30"/>
  <c r="D528" i="30"/>
  <c r="D529" i="30"/>
  <c r="D530" i="30"/>
  <c r="D531" i="30"/>
  <c r="D532" i="30"/>
  <c r="D533" i="30"/>
  <c r="D534" i="30"/>
  <c r="D535" i="30"/>
  <c r="D536" i="30"/>
  <c r="D537" i="30"/>
  <c r="D538" i="30"/>
  <c r="D539" i="30"/>
  <c r="D540" i="30"/>
  <c r="D541" i="30"/>
  <c r="D542" i="30"/>
  <c r="D543" i="30"/>
  <c r="D544" i="30"/>
  <c r="D545" i="30"/>
  <c r="D546" i="30"/>
  <c r="D547" i="30"/>
  <c r="D548" i="30"/>
  <c r="D549" i="30"/>
  <c r="D550" i="30"/>
  <c r="D551" i="30"/>
  <c r="D552" i="30"/>
  <c r="D553" i="30"/>
  <c r="D554" i="30"/>
  <c r="D555" i="30"/>
  <c r="D556" i="30"/>
  <c r="D557" i="30"/>
  <c r="D558" i="30"/>
  <c r="D559" i="30"/>
  <c r="D560" i="30"/>
  <c r="D561" i="30"/>
  <c r="D562" i="30"/>
  <c r="D563" i="30"/>
  <c r="D564" i="30"/>
  <c r="D565" i="30"/>
  <c r="D566" i="30"/>
  <c r="D567" i="30"/>
  <c r="D568" i="30"/>
  <c r="D569" i="30"/>
  <c r="D570" i="30"/>
  <c r="D571" i="30"/>
  <c r="D572" i="30"/>
  <c r="D573" i="30"/>
  <c r="D574" i="30"/>
  <c r="D575" i="30"/>
  <c r="D576" i="30"/>
  <c r="D577" i="30"/>
  <c r="D578" i="30"/>
  <c r="D579" i="30"/>
  <c r="D580" i="30"/>
  <c r="D581" i="30"/>
  <c r="D582" i="30"/>
  <c r="D583" i="30"/>
  <c r="D584" i="30"/>
  <c r="D585" i="30"/>
  <c r="D586" i="30"/>
  <c r="D587" i="30"/>
  <c r="D588" i="30"/>
  <c r="D589" i="30"/>
  <c r="D590" i="30"/>
  <c r="D591" i="30"/>
  <c r="D592" i="30"/>
  <c r="D593" i="30"/>
  <c r="D594" i="30"/>
  <c r="D595" i="30"/>
  <c r="D596" i="30"/>
  <c r="D597" i="30"/>
  <c r="D598" i="30"/>
  <c r="D599" i="30"/>
  <c r="D600" i="30"/>
  <c r="D601" i="30"/>
  <c r="D602" i="30"/>
  <c r="D603" i="30"/>
  <c r="D604" i="30"/>
  <c r="D605" i="30"/>
  <c r="D606" i="30"/>
  <c r="D607" i="30"/>
  <c r="D608" i="30"/>
  <c r="D609" i="30"/>
  <c r="D610" i="30"/>
  <c r="D611" i="30"/>
  <c r="D612" i="30"/>
  <c r="D613" i="30"/>
  <c r="D614" i="30"/>
  <c r="D615" i="30"/>
  <c r="D616" i="30"/>
  <c r="D617" i="30"/>
  <c r="D618" i="30"/>
  <c r="D619" i="30"/>
  <c r="D620" i="30"/>
  <c r="D621" i="30"/>
  <c r="D622" i="30"/>
  <c r="D623" i="30"/>
  <c r="D624" i="30"/>
  <c r="D625" i="30"/>
  <c r="D626" i="30"/>
  <c r="D627" i="30"/>
  <c r="D628" i="30"/>
  <c r="D629" i="30"/>
  <c r="D630" i="30"/>
  <c r="D631" i="30"/>
  <c r="D632" i="30"/>
  <c r="D633" i="30"/>
  <c r="D634" i="30"/>
  <c r="D635" i="30"/>
  <c r="D636" i="30"/>
  <c r="D637" i="30"/>
  <c r="D638" i="30"/>
  <c r="D639" i="30"/>
  <c r="D640" i="30"/>
  <c r="D641" i="30"/>
  <c r="D642" i="30"/>
  <c r="D643" i="30"/>
  <c r="D644" i="30"/>
  <c r="D645" i="30"/>
  <c r="D646" i="30"/>
  <c r="D647" i="30"/>
  <c r="D648" i="30"/>
  <c r="D649" i="30"/>
  <c r="D650" i="30"/>
  <c r="D651" i="30"/>
  <c r="D652" i="30"/>
  <c r="D653" i="30"/>
  <c r="D654" i="30"/>
  <c r="D655" i="30"/>
  <c r="D656" i="30"/>
  <c r="D657" i="30"/>
  <c r="D658" i="30"/>
  <c r="D659" i="30"/>
  <c r="D660" i="30"/>
  <c r="D661" i="30"/>
  <c r="D662" i="30"/>
  <c r="D663" i="30"/>
  <c r="D664" i="30"/>
  <c r="D665" i="30"/>
  <c r="D666" i="30"/>
  <c r="D667" i="30"/>
  <c r="D668" i="30"/>
  <c r="D669" i="30"/>
  <c r="D670" i="30"/>
  <c r="D671" i="30"/>
  <c r="D672" i="30"/>
  <c r="D673" i="30"/>
  <c r="D674" i="30"/>
  <c r="D675" i="30"/>
  <c r="D676" i="30"/>
  <c r="D677" i="30"/>
  <c r="D678" i="30"/>
  <c r="D679" i="30"/>
  <c r="D680" i="30"/>
  <c r="D681" i="30"/>
  <c r="D682" i="30"/>
  <c r="D683" i="30"/>
  <c r="D684" i="30"/>
  <c r="D685" i="30"/>
  <c r="D686" i="30"/>
  <c r="D687" i="30"/>
  <c r="D688" i="30"/>
  <c r="D689" i="30"/>
  <c r="D690" i="30"/>
  <c r="D691" i="30"/>
  <c r="D692" i="30"/>
  <c r="D693" i="30"/>
  <c r="D694" i="30"/>
  <c r="D695" i="30"/>
  <c r="D696" i="30"/>
  <c r="D697" i="30"/>
  <c r="D698" i="30"/>
  <c r="D699" i="30"/>
  <c r="D700" i="30"/>
  <c r="D701" i="30"/>
  <c r="D702" i="30"/>
  <c r="D703" i="30"/>
  <c r="D704" i="30"/>
  <c r="D705" i="30"/>
  <c r="D706" i="30"/>
  <c r="D707" i="30"/>
  <c r="D708" i="30"/>
  <c r="D709" i="30"/>
  <c r="D710" i="30"/>
  <c r="D711" i="30"/>
  <c r="D712" i="30"/>
  <c r="D713" i="30"/>
  <c r="D714" i="30"/>
  <c r="D715" i="30"/>
  <c r="D716" i="30"/>
  <c r="D717" i="30"/>
  <c r="D718" i="30"/>
  <c r="D719" i="30"/>
  <c r="D720" i="30"/>
  <c r="D721" i="30"/>
  <c r="D722" i="30"/>
  <c r="D723" i="30"/>
  <c r="D724" i="30"/>
  <c r="D725" i="30"/>
  <c r="D726" i="30"/>
  <c r="D727" i="30"/>
  <c r="D728" i="30"/>
  <c r="D729" i="30"/>
  <c r="D730" i="30"/>
  <c r="D731" i="30"/>
  <c r="D732" i="30"/>
  <c r="D733" i="30"/>
  <c r="D734" i="30"/>
  <c r="D735" i="30"/>
  <c r="D736" i="30"/>
  <c r="D737" i="30"/>
  <c r="D738" i="30"/>
  <c r="D739" i="30"/>
  <c r="D740" i="30"/>
  <c r="D741" i="30"/>
  <c r="D742" i="30"/>
  <c r="D743" i="30"/>
  <c r="D744" i="30"/>
  <c r="D745" i="30"/>
  <c r="D746" i="30"/>
  <c r="D747" i="30"/>
  <c r="D748" i="30"/>
  <c r="D749" i="30"/>
  <c r="D750" i="30"/>
  <c r="D751" i="30"/>
  <c r="D752" i="30"/>
  <c r="D753" i="30"/>
  <c r="D754" i="30"/>
  <c r="D755" i="30"/>
  <c r="D756" i="30"/>
  <c r="D757" i="30"/>
  <c r="D758" i="30"/>
  <c r="D759" i="30"/>
  <c r="D760" i="30"/>
  <c r="D761" i="30"/>
  <c r="D762" i="30"/>
  <c r="D763" i="30"/>
  <c r="D764" i="30"/>
  <c r="D765" i="30"/>
  <c r="D766" i="30"/>
  <c r="D767" i="30"/>
  <c r="D768" i="30"/>
  <c r="D769" i="30"/>
  <c r="D770" i="30"/>
  <c r="D771" i="30"/>
  <c r="D772" i="30"/>
  <c r="D773" i="30"/>
  <c r="D774" i="30"/>
  <c r="D775" i="30"/>
  <c r="D776" i="30"/>
  <c r="D777" i="30"/>
  <c r="D778" i="30"/>
  <c r="D779" i="30"/>
  <c r="D780" i="30"/>
  <c r="D781" i="30"/>
  <c r="D782" i="30"/>
  <c r="D783" i="30"/>
  <c r="D784" i="30"/>
  <c r="D785" i="30"/>
  <c r="D786" i="30"/>
  <c r="D787" i="30"/>
  <c r="D788" i="30"/>
  <c r="D789" i="30"/>
  <c r="D790" i="30"/>
  <c r="D791" i="30"/>
  <c r="D792" i="30"/>
  <c r="D793" i="30"/>
  <c r="D794" i="30"/>
  <c r="D795" i="30"/>
  <c r="D796" i="30"/>
  <c r="D797" i="30"/>
  <c r="D798" i="30"/>
  <c r="D799" i="30"/>
  <c r="D800" i="30"/>
  <c r="D801" i="30"/>
  <c r="D802" i="30"/>
  <c r="D803" i="30"/>
  <c r="D804" i="30"/>
  <c r="D805" i="30"/>
  <c r="D806" i="30"/>
  <c r="D807" i="30"/>
  <c r="D808" i="30"/>
  <c r="D809" i="30"/>
  <c r="D810" i="30"/>
  <c r="D811" i="30"/>
  <c r="D812" i="30"/>
  <c r="D813" i="30"/>
  <c r="D814" i="30"/>
  <c r="D815" i="30"/>
  <c r="D816" i="30"/>
  <c r="D817" i="30"/>
  <c r="D818" i="30"/>
  <c r="D819" i="30"/>
  <c r="D820" i="30"/>
  <c r="D821" i="30"/>
  <c r="D822" i="30"/>
  <c r="D823" i="30"/>
  <c r="D824" i="30"/>
  <c r="D825" i="30"/>
  <c r="D826" i="30"/>
  <c r="D827" i="30"/>
  <c r="D828" i="30"/>
  <c r="D829" i="30"/>
  <c r="D830" i="30"/>
  <c r="D831" i="30"/>
  <c r="D832" i="30"/>
  <c r="D833" i="30"/>
  <c r="D834" i="30"/>
  <c r="D835" i="30"/>
  <c r="D836" i="30"/>
  <c r="D837" i="30"/>
  <c r="D838" i="30"/>
  <c r="D839" i="30"/>
  <c r="D840" i="30"/>
  <c r="D841" i="30"/>
  <c r="D842" i="30"/>
  <c r="D843" i="30"/>
  <c r="D844" i="30"/>
  <c r="D845" i="30"/>
  <c r="D846" i="30"/>
  <c r="D847" i="30"/>
  <c r="D848" i="30"/>
  <c r="D849" i="30"/>
  <c r="D850" i="30"/>
  <c r="D851" i="30"/>
  <c r="D852" i="30"/>
  <c r="D853" i="30"/>
  <c r="D854" i="30"/>
  <c r="D855" i="30"/>
  <c r="D856" i="30"/>
  <c r="D857" i="30"/>
  <c r="D858" i="30"/>
  <c r="D859" i="30"/>
  <c r="D860" i="30"/>
  <c r="D861" i="30"/>
  <c r="D862" i="30"/>
  <c r="D863" i="30"/>
  <c r="D864" i="30"/>
  <c r="D865" i="30"/>
  <c r="D866" i="30"/>
  <c r="D867" i="30"/>
  <c r="D868" i="30"/>
  <c r="D869" i="30"/>
  <c r="D870" i="30"/>
  <c r="D871" i="30"/>
  <c r="D872" i="30"/>
  <c r="D873" i="30"/>
  <c r="D874" i="30"/>
  <c r="D875" i="30"/>
  <c r="D876" i="30"/>
  <c r="D877" i="30"/>
  <c r="D878" i="30"/>
  <c r="D879" i="30"/>
  <c r="D880" i="30"/>
  <c r="D881" i="30"/>
  <c r="D882" i="30"/>
  <c r="D883" i="30"/>
  <c r="D884" i="30"/>
  <c r="D885" i="30"/>
  <c r="D886" i="30"/>
  <c r="D887" i="30"/>
  <c r="D888" i="30"/>
  <c r="D889" i="30"/>
  <c r="D890" i="30"/>
  <c r="D891" i="30"/>
  <c r="D892" i="30"/>
  <c r="D893" i="30"/>
  <c r="D894" i="30"/>
  <c r="D895" i="30"/>
  <c r="D896" i="30"/>
  <c r="D897" i="30"/>
  <c r="D898" i="30"/>
  <c r="D899" i="30"/>
  <c r="D900" i="30"/>
  <c r="D901" i="30"/>
  <c r="D902" i="30"/>
  <c r="D903" i="30"/>
  <c r="D904" i="30"/>
  <c r="D905" i="30"/>
  <c r="D906" i="30"/>
  <c r="D907" i="30"/>
  <c r="D908" i="30"/>
  <c r="D909" i="30"/>
  <c r="D910" i="30"/>
  <c r="D911" i="30"/>
  <c r="D912" i="30"/>
  <c r="D913" i="30"/>
  <c r="D914" i="30"/>
  <c r="D915" i="30"/>
  <c r="D916" i="30"/>
  <c r="D917" i="30"/>
  <c r="D918" i="30"/>
  <c r="D919" i="30"/>
  <c r="D920" i="30"/>
  <c r="D921" i="30"/>
  <c r="D922" i="30"/>
  <c r="D923" i="30"/>
  <c r="D924" i="30"/>
  <c r="D925" i="30"/>
  <c r="D926" i="30"/>
  <c r="D927" i="30"/>
  <c r="D928" i="30"/>
  <c r="D929" i="30"/>
  <c r="D930" i="30"/>
  <c r="D931" i="30"/>
  <c r="D932" i="30"/>
  <c r="D933" i="30"/>
  <c r="D934" i="30"/>
  <c r="D935" i="30"/>
  <c r="D936" i="30"/>
  <c r="D937" i="30"/>
  <c r="D938" i="30"/>
  <c r="D939" i="30"/>
  <c r="D940" i="30"/>
  <c r="D941" i="30"/>
  <c r="D942" i="30"/>
  <c r="D943" i="30"/>
  <c r="D944" i="30"/>
  <c r="D945" i="30"/>
  <c r="D946" i="30"/>
  <c r="D947" i="30"/>
  <c r="D948" i="30"/>
  <c r="D949" i="30"/>
  <c r="D950" i="30"/>
  <c r="D951" i="30"/>
  <c r="D952" i="30"/>
  <c r="D953" i="30"/>
  <c r="D954" i="30"/>
  <c r="D955" i="30"/>
  <c r="D956" i="30"/>
  <c r="D957" i="30"/>
  <c r="D958" i="30"/>
  <c r="D959" i="30"/>
  <c r="D960" i="30"/>
  <c r="D961" i="30"/>
  <c r="D962" i="30"/>
  <c r="D963" i="30"/>
  <c r="D964" i="30"/>
  <c r="D965" i="30"/>
  <c r="D966" i="30"/>
  <c r="D967" i="30"/>
  <c r="D968" i="30"/>
  <c r="D969" i="30"/>
  <c r="D970" i="30"/>
  <c r="D971" i="30"/>
  <c r="D972" i="30"/>
  <c r="D973" i="30"/>
  <c r="D974" i="30"/>
  <c r="D975" i="30"/>
  <c r="D976" i="30"/>
  <c r="D977" i="30"/>
  <c r="D978" i="30"/>
  <c r="D979" i="30"/>
  <c r="D980" i="30"/>
  <c r="D981" i="30"/>
  <c r="D982" i="30"/>
  <c r="D983" i="30"/>
  <c r="D984" i="30"/>
  <c r="D985" i="30"/>
  <c r="D986" i="30"/>
  <c r="D987" i="30"/>
  <c r="D988" i="30"/>
  <c r="D989" i="30"/>
  <c r="D990" i="30"/>
  <c r="D991" i="30"/>
  <c r="D992" i="30"/>
  <c r="D993" i="30"/>
  <c r="D994" i="30"/>
  <c r="D995" i="30"/>
  <c r="D996" i="30"/>
  <c r="D997" i="30"/>
  <c r="D998" i="30"/>
  <c r="D999" i="30"/>
  <c r="D1000" i="30"/>
  <c r="D1001" i="30"/>
  <c r="D1002" i="30"/>
  <c r="D1003" i="30"/>
  <c r="D1004" i="30"/>
  <c r="D1005" i="30"/>
  <c r="D1006" i="30"/>
  <c r="D1007" i="30"/>
  <c r="D1008" i="30"/>
  <c r="D1009" i="30"/>
  <c r="D1010" i="30"/>
  <c r="D1011" i="30"/>
  <c r="D1012" i="30"/>
  <c r="D1013" i="30"/>
  <c r="D1014" i="30"/>
  <c r="D1015" i="30"/>
  <c r="D1016" i="30"/>
  <c r="D1017" i="30"/>
  <c r="D1018" i="30"/>
  <c r="D1019" i="30"/>
  <c r="D1020" i="30"/>
  <c r="D1021" i="30"/>
  <c r="D1022" i="30"/>
  <c r="D1023" i="30"/>
  <c r="D1024" i="30"/>
  <c r="D1025" i="30"/>
  <c r="D1026" i="30"/>
  <c r="D1027" i="30"/>
  <c r="D1028" i="30"/>
  <c r="D1029" i="30"/>
  <c r="D1030" i="30"/>
  <c r="D1031" i="30"/>
  <c r="D1032" i="30"/>
  <c r="D1033" i="30"/>
  <c r="D1034" i="30"/>
  <c r="D1035" i="30"/>
  <c r="D1036" i="30"/>
  <c r="D1037" i="30"/>
  <c r="D1038" i="30"/>
  <c r="D1039" i="30"/>
  <c r="D1040" i="30"/>
  <c r="D1041" i="30"/>
  <c r="D1042" i="30"/>
  <c r="D1043" i="30"/>
  <c r="D1044" i="30"/>
  <c r="D1045" i="30"/>
  <c r="D1046" i="30"/>
  <c r="D1047" i="30"/>
  <c r="D1048" i="30"/>
  <c r="D1049" i="30"/>
  <c r="D1050" i="30"/>
  <c r="D1051" i="30"/>
  <c r="D1052" i="30"/>
  <c r="D1053" i="30"/>
  <c r="D1054" i="30"/>
  <c r="D1055" i="30"/>
  <c r="D1056" i="30"/>
  <c r="D1057" i="30"/>
  <c r="D1058" i="30"/>
  <c r="D1059" i="30"/>
  <c r="D1060" i="30"/>
  <c r="D1061" i="30"/>
  <c r="D1062" i="30"/>
  <c r="D1063" i="30"/>
  <c r="D1064" i="30"/>
  <c r="D1065" i="30"/>
  <c r="D1066" i="30"/>
  <c r="D1067" i="30"/>
  <c r="D1068" i="30"/>
  <c r="D1069" i="30"/>
  <c r="D1070" i="30"/>
  <c r="D1071" i="30"/>
  <c r="D1072" i="30"/>
  <c r="D1073" i="30"/>
  <c r="D1074" i="30"/>
  <c r="D1075" i="30"/>
  <c r="D1076" i="30"/>
  <c r="D1077" i="30"/>
  <c r="D1078" i="30"/>
  <c r="D1079" i="30"/>
  <c r="D1080" i="30"/>
  <c r="D1081" i="30"/>
  <c r="D1082" i="30"/>
  <c r="D1083" i="30"/>
  <c r="D1084" i="30"/>
  <c r="D1085" i="30"/>
  <c r="D1086" i="30"/>
  <c r="D1087" i="30"/>
  <c r="D1088" i="30"/>
  <c r="D1089" i="30"/>
  <c r="D1090" i="30"/>
  <c r="D1091" i="30"/>
  <c r="D1092" i="30"/>
  <c r="D1093" i="30"/>
  <c r="D1094" i="30"/>
  <c r="D1095" i="30"/>
  <c r="D1096" i="30"/>
  <c r="D1097" i="30"/>
  <c r="D1098" i="30"/>
  <c r="D1099" i="30"/>
  <c r="D1100" i="30"/>
  <c r="D1101" i="30"/>
  <c r="D1102" i="30"/>
  <c r="C2" i="30"/>
  <c r="C3" i="30"/>
  <c r="C4" i="30"/>
  <c r="C5" i="30"/>
  <c r="C6" i="30"/>
  <c r="C7" i="30"/>
  <c r="C8" i="30"/>
  <c r="C9" i="30"/>
  <c r="C10" i="30"/>
  <c r="C11" i="30"/>
  <c r="C12" i="30"/>
  <c r="C13" i="30"/>
  <c r="C14" i="30"/>
  <c r="C15" i="30"/>
  <c r="C16" i="30"/>
  <c r="C17" i="30"/>
  <c r="C18" i="30"/>
  <c r="C19" i="30"/>
  <c r="C20" i="30"/>
  <c r="C21" i="30"/>
  <c r="C22" i="30"/>
  <c r="C23" i="30"/>
  <c r="C24" i="30"/>
  <c r="C25" i="30"/>
  <c r="C26" i="30"/>
  <c r="C27" i="30"/>
  <c r="C28" i="30"/>
  <c r="C29" i="30"/>
  <c r="C30" i="30"/>
  <c r="C31" i="30"/>
  <c r="C32" i="30"/>
  <c r="C33" i="30"/>
  <c r="C34" i="30"/>
  <c r="C35" i="30"/>
  <c r="C36" i="30"/>
  <c r="C37" i="30"/>
  <c r="C38" i="30"/>
  <c r="C39" i="30"/>
  <c r="C40" i="30"/>
  <c r="C41" i="30"/>
  <c r="C42" i="30"/>
  <c r="C43" i="30"/>
  <c r="C44" i="30"/>
  <c r="C45" i="30"/>
  <c r="C46" i="30"/>
  <c r="C47" i="30"/>
  <c r="C48" i="30"/>
  <c r="C49" i="30"/>
  <c r="C50" i="30"/>
  <c r="C51" i="30"/>
  <c r="C52" i="30"/>
  <c r="C53" i="30"/>
  <c r="C54" i="30"/>
  <c r="C55" i="30"/>
  <c r="C56" i="30"/>
  <c r="C57" i="30"/>
  <c r="C58" i="30"/>
  <c r="C59" i="30"/>
  <c r="C60" i="30"/>
  <c r="C61" i="30"/>
  <c r="C62" i="30"/>
  <c r="C63" i="30"/>
  <c r="C64" i="30"/>
  <c r="C65" i="30"/>
  <c r="C66" i="30"/>
  <c r="C67" i="30"/>
  <c r="C68" i="30"/>
  <c r="C69" i="30"/>
  <c r="C70" i="30"/>
  <c r="C71" i="30"/>
  <c r="C72" i="30"/>
  <c r="C73" i="30"/>
  <c r="C74" i="30"/>
  <c r="C75" i="30"/>
  <c r="C76" i="30"/>
  <c r="C77" i="30"/>
  <c r="C78" i="30"/>
  <c r="C79" i="30"/>
  <c r="C80" i="30"/>
  <c r="C81" i="30"/>
  <c r="C82" i="30"/>
  <c r="C83" i="30"/>
  <c r="C84" i="30"/>
  <c r="C85" i="30"/>
  <c r="C86" i="30"/>
  <c r="C87" i="30"/>
  <c r="C88" i="30"/>
  <c r="C89" i="30"/>
  <c r="C90" i="30"/>
  <c r="C91" i="30"/>
  <c r="C92" i="30"/>
  <c r="C93" i="30"/>
  <c r="C94" i="30"/>
  <c r="C95" i="30"/>
  <c r="C96" i="30"/>
  <c r="C97" i="30"/>
  <c r="C98" i="30"/>
  <c r="C99" i="30"/>
  <c r="C100" i="30"/>
  <c r="C101" i="30"/>
  <c r="C102" i="30"/>
  <c r="C103" i="30"/>
  <c r="C104" i="30"/>
  <c r="C105" i="30"/>
  <c r="C106" i="30"/>
  <c r="C107" i="30"/>
  <c r="C108" i="30"/>
  <c r="C109" i="30"/>
  <c r="C110" i="30"/>
  <c r="C111" i="30"/>
  <c r="C112" i="30"/>
  <c r="C113" i="30"/>
  <c r="C114" i="30"/>
  <c r="C115" i="30"/>
  <c r="C116" i="30"/>
  <c r="C117" i="30"/>
  <c r="C118" i="30"/>
  <c r="C119" i="30"/>
  <c r="C120" i="30"/>
  <c r="C121" i="30"/>
  <c r="C122" i="30"/>
  <c r="C123" i="30"/>
  <c r="C124" i="30"/>
  <c r="C125" i="30"/>
  <c r="C126" i="30"/>
  <c r="C127" i="30"/>
  <c r="C128" i="30"/>
  <c r="C129" i="30"/>
  <c r="C130" i="30"/>
  <c r="C131" i="30"/>
  <c r="C132" i="30"/>
  <c r="C133" i="30"/>
  <c r="C134" i="30"/>
  <c r="C135" i="30"/>
  <c r="C136" i="30"/>
  <c r="C137" i="30"/>
  <c r="C138" i="30"/>
  <c r="C139" i="30"/>
  <c r="C140" i="30"/>
  <c r="C141" i="30"/>
  <c r="C142" i="30"/>
  <c r="C143" i="30"/>
  <c r="C144" i="30"/>
  <c r="C145" i="30"/>
  <c r="C146" i="30"/>
  <c r="C147" i="30"/>
  <c r="C148" i="30"/>
  <c r="C149" i="30"/>
  <c r="C150" i="30"/>
  <c r="C151" i="30"/>
  <c r="C152" i="30"/>
  <c r="C153" i="30"/>
  <c r="C154" i="30"/>
  <c r="C155" i="30"/>
  <c r="C156" i="30"/>
  <c r="C157" i="30"/>
  <c r="C158" i="30"/>
  <c r="C159" i="30"/>
  <c r="C160" i="30"/>
  <c r="C161" i="30"/>
  <c r="C162" i="30"/>
  <c r="C163" i="30"/>
  <c r="C164" i="30"/>
  <c r="C165" i="30"/>
  <c r="C166" i="30"/>
  <c r="C167" i="30"/>
  <c r="C168" i="30"/>
  <c r="C169" i="30"/>
  <c r="C170" i="30"/>
  <c r="C171" i="30"/>
  <c r="C172" i="30"/>
  <c r="C173" i="30"/>
  <c r="C174" i="30"/>
  <c r="C175" i="30"/>
  <c r="C176" i="30"/>
  <c r="C177" i="30"/>
  <c r="C178" i="30"/>
  <c r="C179" i="30"/>
  <c r="C180" i="30"/>
  <c r="C181" i="30"/>
  <c r="C182" i="30"/>
  <c r="C183" i="30"/>
  <c r="C184" i="30"/>
  <c r="C185" i="30"/>
  <c r="C186" i="30"/>
  <c r="C187" i="30"/>
  <c r="C188" i="30"/>
  <c r="C189" i="30"/>
  <c r="C190" i="30"/>
  <c r="C191" i="30"/>
  <c r="C192" i="30"/>
  <c r="C193" i="30"/>
  <c r="C194" i="30"/>
  <c r="C195" i="30"/>
  <c r="C196" i="30"/>
  <c r="C197" i="30"/>
  <c r="C198" i="30"/>
  <c r="C199" i="30"/>
  <c r="C200" i="30"/>
  <c r="C201" i="30"/>
  <c r="C202" i="30"/>
  <c r="C203" i="30"/>
  <c r="C204" i="30"/>
  <c r="C205" i="30"/>
  <c r="C206" i="30"/>
  <c r="C207" i="30"/>
  <c r="C208" i="30"/>
  <c r="C209" i="30"/>
  <c r="C210" i="30"/>
  <c r="C211" i="30"/>
  <c r="C212" i="30"/>
  <c r="C213" i="30"/>
  <c r="C214" i="30"/>
  <c r="C215" i="30"/>
  <c r="C216" i="30"/>
  <c r="C217" i="30"/>
  <c r="C218" i="30"/>
  <c r="C219" i="30"/>
  <c r="C220" i="30"/>
  <c r="C221" i="30"/>
  <c r="C222" i="30"/>
  <c r="C223" i="30"/>
  <c r="C224" i="30"/>
  <c r="C225" i="30"/>
  <c r="C226" i="30"/>
  <c r="C227" i="30"/>
  <c r="C228" i="30"/>
  <c r="C229" i="30"/>
  <c r="C230" i="30"/>
  <c r="C231" i="30"/>
  <c r="C232" i="30"/>
  <c r="C233" i="30"/>
  <c r="C234" i="30"/>
  <c r="C235" i="30"/>
  <c r="C236" i="30"/>
  <c r="C237" i="30"/>
  <c r="C238" i="30"/>
  <c r="C239" i="30"/>
  <c r="C240" i="30"/>
  <c r="C241" i="30"/>
  <c r="C242" i="30"/>
  <c r="C243" i="30"/>
  <c r="C244" i="30"/>
  <c r="C245" i="30"/>
  <c r="C246" i="30"/>
  <c r="C247" i="30"/>
  <c r="C248" i="30"/>
  <c r="C249" i="30"/>
  <c r="C250" i="30"/>
  <c r="C251" i="30"/>
  <c r="C252" i="30"/>
  <c r="C253" i="30"/>
  <c r="C254" i="30"/>
  <c r="C255" i="30"/>
  <c r="C256" i="30"/>
  <c r="C257" i="30"/>
  <c r="C258" i="30"/>
  <c r="C259" i="30"/>
  <c r="C260" i="30"/>
  <c r="C261" i="30"/>
  <c r="C262" i="30"/>
  <c r="C263" i="30"/>
  <c r="C264" i="30"/>
  <c r="C265" i="30"/>
  <c r="C266" i="30"/>
  <c r="C267" i="30"/>
  <c r="C268" i="30"/>
  <c r="C269" i="30"/>
  <c r="C270" i="30"/>
  <c r="C271" i="30"/>
  <c r="C272" i="30"/>
  <c r="C273" i="30"/>
  <c r="C274" i="30"/>
  <c r="C275" i="30"/>
  <c r="C276" i="30"/>
  <c r="C277" i="30"/>
  <c r="C278" i="30"/>
  <c r="C279" i="30"/>
  <c r="C280" i="30"/>
  <c r="C281" i="30"/>
  <c r="C282" i="30"/>
  <c r="C283" i="30"/>
  <c r="C284" i="30"/>
  <c r="C285" i="30"/>
  <c r="C286" i="30"/>
  <c r="C287" i="30"/>
  <c r="C288" i="30"/>
  <c r="C289" i="30"/>
  <c r="C290" i="30"/>
  <c r="C291" i="30"/>
  <c r="C292" i="30"/>
  <c r="C293" i="30"/>
  <c r="C294" i="30"/>
  <c r="C295" i="30"/>
  <c r="C296" i="30"/>
  <c r="C297" i="30"/>
  <c r="C298" i="30"/>
  <c r="C299" i="30"/>
  <c r="C300" i="30"/>
  <c r="C301" i="30"/>
  <c r="C302" i="30"/>
  <c r="C303" i="30"/>
  <c r="C304" i="30"/>
  <c r="C305" i="30"/>
  <c r="C306" i="30"/>
  <c r="C307" i="30"/>
  <c r="C308" i="30"/>
  <c r="C309" i="30"/>
  <c r="C310" i="30"/>
  <c r="C311" i="30"/>
  <c r="C312" i="30"/>
  <c r="C313" i="30"/>
  <c r="C314" i="30"/>
  <c r="C315" i="30"/>
  <c r="C316" i="30"/>
  <c r="C317" i="30"/>
  <c r="C318" i="30"/>
  <c r="C319" i="30"/>
  <c r="C320" i="30"/>
  <c r="C321" i="30"/>
  <c r="C322" i="30"/>
  <c r="C323" i="30"/>
  <c r="C324" i="30"/>
  <c r="C325" i="30"/>
  <c r="C326" i="30"/>
  <c r="C327" i="30"/>
  <c r="C328" i="30"/>
  <c r="C329" i="30"/>
  <c r="C330" i="30"/>
  <c r="C331" i="30"/>
  <c r="C332" i="30"/>
  <c r="C333" i="30"/>
  <c r="C334" i="30"/>
  <c r="C335" i="30"/>
  <c r="C336" i="30"/>
  <c r="C337" i="30"/>
  <c r="C338" i="30"/>
  <c r="C339" i="30"/>
  <c r="C340" i="30"/>
  <c r="C341" i="30"/>
  <c r="C342" i="30"/>
  <c r="C343" i="30"/>
  <c r="C344" i="30"/>
  <c r="C345" i="30"/>
  <c r="C346" i="30"/>
  <c r="C347" i="30"/>
  <c r="C348" i="30"/>
  <c r="C349" i="30"/>
  <c r="C350" i="30"/>
  <c r="C351" i="30"/>
  <c r="C352" i="30"/>
  <c r="C353" i="30"/>
  <c r="C354" i="30"/>
  <c r="C355" i="30"/>
  <c r="C356" i="30"/>
  <c r="C357" i="30"/>
  <c r="C358" i="30"/>
  <c r="C359" i="30"/>
  <c r="C360" i="30"/>
  <c r="C361" i="30"/>
  <c r="C362" i="30"/>
  <c r="C363" i="30"/>
  <c r="C364" i="30"/>
  <c r="C365" i="30"/>
  <c r="C366" i="30"/>
  <c r="C367" i="30"/>
  <c r="C368" i="30"/>
  <c r="C369" i="30"/>
  <c r="C370" i="30"/>
  <c r="C371" i="30"/>
  <c r="C372" i="30"/>
  <c r="C373" i="30"/>
  <c r="C374" i="30"/>
  <c r="C375" i="30"/>
  <c r="C376" i="30"/>
  <c r="C377" i="30"/>
  <c r="C378" i="30"/>
  <c r="C379" i="30"/>
  <c r="C380" i="30"/>
  <c r="C381" i="30"/>
  <c r="C382" i="30"/>
  <c r="C383" i="30"/>
  <c r="C384" i="30"/>
  <c r="C385" i="30"/>
  <c r="C386" i="30"/>
  <c r="C387" i="30"/>
  <c r="C388" i="30"/>
  <c r="C389" i="30"/>
  <c r="C390" i="30"/>
  <c r="C391" i="30"/>
  <c r="C392" i="30"/>
  <c r="C393" i="30"/>
  <c r="C394" i="30"/>
  <c r="C395" i="30"/>
  <c r="C396" i="30"/>
  <c r="C397" i="30"/>
  <c r="C398" i="30"/>
  <c r="C399" i="30"/>
  <c r="C400" i="30"/>
  <c r="C401" i="30"/>
  <c r="C402" i="30"/>
  <c r="C403" i="30"/>
  <c r="C404" i="30"/>
  <c r="C405" i="30"/>
  <c r="C406" i="30"/>
  <c r="C407" i="30"/>
  <c r="C408" i="30"/>
  <c r="C409" i="30"/>
  <c r="C410" i="30"/>
  <c r="C411" i="30"/>
  <c r="C412" i="30"/>
  <c r="C413" i="30"/>
  <c r="C414" i="30"/>
  <c r="C415" i="30"/>
  <c r="C416" i="30"/>
  <c r="C417" i="30"/>
  <c r="C418" i="30"/>
  <c r="C419" i="30"/>
  <c r="C420" i="30"/>
  <c r="C421" i="30"/>
  <c r="C422" i="30"/>
  <c r="C423" i="30"/>
  <c r="C424" i="30"/>
  <c r="C425" i="30"/>
  <c r="C426" i="30"/>
  <c r="C427" i="30"/>
  <c r="C428" i="30"/>
  <c r="C429" i="30"/>
  <c r="C430" i="30"/>
  <c r="C431" i="30"/>
  <c r="C432" i="30"/>
  <c r="C433" i="30"/>
  <c r="C434" i="30"/>
  <c r="C435" i="30"/>
  <c r="C436" i="30"/>
  <c r="C437" i="30"/>
  <c r="C438" i="30"/>
  <c r="C439" i="30"/>
  <c r="C440" i="30"/>
  <c r="C441" i="30"/>
  <c r="C442" i="30"/>
  <c r="C443" i="30"/>
  <c r="C444" i="30"/>
  <c r="C445" i="30"/>
  <c r="C446" i="30"/>
  <c r="C447" i="30"/>
  <c r="C448" i="30"/>
  <c r="C449" i="30"/>
  <c r="C450" i="30"/>
  <c r="C451" i="30"/>
  <c r="C452" i="30"/>
  <c r="C453" i="30"/>
  <c r="C454" i="30"/>
  <c r="C455" i="30"/>
  <c r="C456" i="30"/>
  <c r="C457" i="30"/>
  <c r="C458" i="30"/>
  <c r="C459" i="30"/>
  <c r="C460" i="30"/>
  <c r="C461" i="30"/>
  <c r="C462" i="30"/>
  <c r="C463" i="30"/>
  <c r="C464" i="30"/>
  <c r="C465" i="30"/>
  <c r="C466" i="30"/>
  <c r="C467" i="30"/>
  <c r="C468" i="30"/>
  <c r="C469" i="30"/>
  <c r="C470" i="30"/>
  <c r="C471" i="30"/>
  <c r="C472" i="30"/>
  <c r="C473" i="30"/>
  <c r="C474" i="30"/>
  <c r="C475" i="30"/>
  <c r="C476" i="30"/>
  <c r="C477" i="30"/>
  <c r="C478" i="30"/>
  <c r="C479" i="30"/>
  <c r="C480" i="30"/>
  <c r="C481" i="30"/>
  <c r="C482" i="30"/>
  <c r="C483" i="30"/>
  <c r="C484" i="30"/>
  <c r="C485" i="30"/>
  <c r="C486" i="30"/>
  <c r="C487" i="30"/>
  <c r="C488" i="30"/>
  <c r="C489" i="30"/>
  <c r="C490" i="30"/>
  <c r="C491" i="30"/>
  <c r="C492" i="30"/>
  <c r="C493" i="30"/>
  <c r="C494" i="30"/>
  <c r="C495" i="30"/>
  <c r="C496" i="30"/>
  <c r="C497" i="30"/>
  <c r="C498" i="30"/>
  <c r="C499" i="30"/>
  <c r="C500" i="30"/>
  <c r="C501" i="30"/>
  <c r="C502" i="30"/>
  <c r="C503" i="30"/>
  <c r="C504" i="30"/>
  <c r="C505" i="30"/>
  <c r="C506" i="30"/>
  <c r="C507" i="30"/>
  <c r="C508" i="30"/>
  <c r="C509" i="30"/>
  <c r="C510" i="30"/>
  <c r="C511" i="30"/>
  <c r="C512" i="30"/>
  <c r="C513" i="30"/>
  <c r="C514" i="30"/>
  <c r="C515" i="30"/>
  <c r="C516" i="30"/>
  <c r="C517" i="30"/>
  <c r="C518" i="30"/>
  <c r="C519" i="30"/>
  <c r="C520" i="30"/>
  <c r="C521" i="30"/>
  <c r="C522" i="30"/>
  <c r="C523" i="30"/>
  <c r="C524" i="30"/>
  <c r="C525" i="30"/>
  <c r="C526" i="30"/>
  <c r="C527" i="30"/>
  <c r="C528" i="30"/>
  <c r="C529" i="30"/>
  <c r="C530" i="30"/>
  <c r="C531" i="30"/>
  <c r="C532" i="30"/>
  <c r="C533" i="30"/>
  <c r="C534" i="30"/>
  <c r="C535" i="30"/>
  <c r="C536" i="30"/>
  <c r="C537" i="30"/>
  <c r="C538" i="30"/>
  <c r="C539" i="30"/>
  <c r="C540" i="30"/>
  <c r="C541" i="30"/>
  <c r="C542" i="30"/>
  <c r="C543" i="30"/>
  <c r="C544" i="30"/>
  <c r="C545" i="30"/>
  <c r="C546" i="30"/>
  <c r="C547" i="30"/>
  <c r="C548" i="30"/>
  <c r="C549" i="30"/>
  <c r="C550" i="30"/>
  <c r="C551" i="30"/>
  <c r="C552" i="30"/>
  <c r="C553" i="30"/>
  <c r="C554" i="30"/>
  <c r="C555" i="30"/>
  <c r="C556" i="30"/>
  <c r="C557" i="30"/>
  <c r="C558" i="30"/>
  <c r="C559" i="30"/>
  <c r="C560" i="30"/>
  <c r="C561" i="30"/>
  <c r="C562" i="30"/>
  <c r="C563" i="30"/>
  <c r="C564" i="30"/>
  <c r="C565" i="30"/>
  <c r="C566" i="30"/>
  <c r="C567" i="30"/>
  <c r="C568" i="30"/>
  <c r="C569" i="30"/>
  <c r="C570" i="30"/>
  <c r="C571" i="30"/>
  <c r="C572" i="30"/>
  <c r="C573" i="30"/>
  <c r="C574" i="30"/>
  <c r="C575" i="30"/>
  <c r="C576" i="30"/>
  <c r="C577" i="30"/>
  <c r="C578" i="30"/>
  <c r="C579" i="30"/>
  <c r="C580" i="30"/>
  <c r="C581" i="30"/>
  <c r="C582" i="30"/>
  <c r="C583" i="30"/>
  <c r="C584" i="30"/>
  <c r="C585" i="30"/>
  <c r="C586" i="30"/>
  <c r="C587" i="30"/>
  <c r="C588" i="30"/>
  <c r="C589" i="30"/>
  <c r="C590" i="30"/>
  <c r="C591" i="30"/>
  <c r="C592" i="30"/>
  <c r="C593" i="30"/>
  <c r="C594" i="30"/>
  <c r="C595" i="30"/>
  <c r="C596" i="30"/>
  <c r="C597" i="30"/>
  <c r="C598" i="30"/>
  <c r="C599" i="30"/>
  <c r="C600" i="30"/>
  <c r="C601" i="30"/>
  <c r="C602" i="30"/>
  <c r="C603" i="30"/>
  <c r="C604" i="30"/>
  <c r="C605" i="30"/>
  <c r="C606" i="30"/>
  <c r="C607" i="30"/>
  <c r="C608" i="30"/>
  <c r="C609" i="30"/>
  <c r="C610" i="30"/>
  <c r="C611" i="30"/>
  <c r="C612" i="30"/>
  <c r="C613" i="30"/>
  <c r="C614" i="30"/>
  <c r="C615" i="30"/>
  <c r="C616" i="30"/>
  <c r="C617" i="30"/>
  <c r="C618" i="30"/>
  <c r="C619" i="30"/>
  <c r="C620" i="30"/>
  <c r="C621" i="30"/>
  <c r="C622" i="30"/>
  <c r="C623" i="30"/>
  <c r="C624" i="30"/>
  <c r="C625" i="30"/>
  <c r="C626" i="30"/>
  <c r="C627" i="30"/>
  <c r="C628" i="30"/>
  <c r="C629" i="30"/>
  <c r="C630" i="30"/>
  <c r="C631" i="30"/>
  <c r="C632" i="30"/>
  <c r="C633" i="30"/>
  <c r="C634" i="30"/>
  <c r="C635" i="30"/>
  <c r="C636" i="30"/>
  <c r="C637" i="30"/>
  <c r="C638" i="30"/>
  <c r="C639" i="30"/>
  <c r="C640" i="30"/>
  <c r="C641" i="30"/>
  <c r="C642" i="30"/>
  <c r="C643" i="30"/>
  <c r="C644" i="30"/>
  <c r="C645" i="30"/>
  <c r="C646" i="30"/>
  <c r="C647" i="30"/>
  <c r="C648" i="30"/>
  <c r="C649" i="30"/>
  <c r="C650" i="30"/>
  <c r="C651" i="30"/>
  <c r="C652" i="30"/>
  <c r="C653" i="30"/>
  <c r="C654" i="30"/>
  <c r="C655" i="30"/>
  <c r="C656" i="30"/>
  <c r="C657" i="30"/>
  <c r="C658" i="30"/>
  <c r="C659" i="30"/>
  <c r="C660" i="30"/>
  <c r="C661" i="30"/>
  <c r="C662" i="30"/>
  <c r="C663" i="30"/>
  <c r="C664" i="30"/>
  <c r="C665" i="30"/>
  <c r="C666" i="30"/>
  <c r="C667" i="30"/>
  <c r="C668" i="30"/>
  <c r="C669" i="30"/>
  <c r="C670" i="30"/>
  <c r="C671" i="30"/>
  <c r="C672" i="30"/>
  <c r="C673" i="30"/>
  <c r="C674" i="30"/>
  <c r="C675" i="30"/>
  <c r="C676" i="30"/>
  <c r="C677" i="30"/>
  <c r="C678" i="30"/>
  <c r="C679" i="30"/>
  <c r="C680" i="30"/>
  <c r="C681" i="30"/>
  <c r="C682" i="30"/>
  <c r="C683" i="30"/>
  <c r="C684" i="30"/>
  <c r="C685" i="30"/>
  <c r="C686" i="30"/>
  <c r="C687" i="30"/>
  <c r="C688" i="30"/>
  <c r="C689" i="30"/>
  <c r="C690" i="30"/>
  <c r="C691" i="30"/>
  <c r="C692" i="30"/>
  <c r="C693" i="30"/>
  <c r="C694" i="30"/>
  <c r="C695" i="30"/>
  <c r="C696" i="30"/>
  <c r="C697" i="30"/>
  <c r="C698" i="30"/>
  <c r="C699" i="30"/>
  <c r="C700" i="30"/>
  <c r="C701" i="30"/>
  <c r="C702" i="30"/>
  <c r="C703" i="30"/>
  <c r="C704" i="30"/>
  <c r="C705" i="30"/>
  <c r="C706" i="30"/>
  <c r="C707" i="30"/>
  <c r="C708" i="30"/>
  <c r="C709" i="30"/>
  <c r="C710" i="30"/>
  <c r="C711" i="30"/>
  <c r="C712" i="30"/>
  <c r="C713" i="30"/>
  <c r="C714" i="30"/>
  <c r="C715" i="30"/>
  <c r="C716" i="30"/>
  <c r="C717" i="30"/>
  <c r="C718" i="30"/>
  <c r="C719" i="30"/>
  <c r="C720" i="30"/>
  <c r="C721" i="30"/>
  <c r="C722" i="30"/>
  <c r="C723" i="30"/>
  <c r="C724" i="30"/>
  <c r="C725" i="30"/>
  <c r="C726" i="30"/>
  <c r="C727" i="30"/>
  <c r="C728" i="30"/>
  <c r="C729" i="30"/>
  <c r="C730" i="30"/>
  <c r="C731" i="30"/>
  <c r="C732" i="30"/>
  <c r="C733" i="30"/>
  <c r="C734" i="30"/>
  <c r="C735" i="30"/>
  <c r="C736" i="30"/>
  <c r="C737" i="30"/>
  <c r="C738" i="30"/>
  <c r="C739" i="30"/>
  <c r="C740" i="30"/>
  <c r="C741" i="30"/>
  <c r="C742" i="30"/>
  <c r="C743" i="30"/>
  <c r="C744" i="30"/>
  <c r="C745" i="30"/>
  <c r="C746" i="30"/>
  <c r="C747" i="30"/>
  <c r="C748" i="30"/>
  <c r="C749" i="30"/>
  <c r="C750" i="30"/>
  <c r="C751" i="30"/>
  <c r="C752" i="30"/>
  <c r="C753" i="30"/>
  <c r="C754" i="30"/>
  <c r="C755" i="30"/>
  <c r="C756" i="30"/>
  <c r="C757" i="30"/>
  <c r="C758" i="30"/>
  <c r="C759" i="30"/>
  <c r="C760" i="30"/>
  <c r="C761" i="30"/>
  <c r="C762" i="30"/>
  <c r="C763" i="30"/>
  <c r="C764" i="30"/>
  <c r="C765" i="30"/>
  <c r="C766" i="30"/>
  <c r="C767" i="30"/>
  <c r="C768" i="30"/>
  <c r="C769" i="30"/>
  <c r="C770" i="30"/>
  <c r="C771" i="30"/>
  <c r="C772" i="30"/>
  <c r="C773" i="30"/>
  <c r="C774" i="30"/>
  <c r="C775" i="30"/>
  <c r="C776" i="30"/>
  <c r="C777" i="30"/>
  <c r="C778" i="30"/>
  <c r="C779" i="30"/>
  <c r="C780" i="30"/>
  <c r="C781" i="30"/>
  <c r="C782" i="30"/>
  <c r="C783" i="30"/>
  <c r="C784" i="30"/>
  <c r="C785" i="30"/>
  <c r="C786" i="30"/>
  <c r="C787" i="30"/>
  <c r="C788" i="30"/>
  <c r="C789" i="30"/>
  <c r="C790" i="30"/>
  <c r="C791" i="30"/>
  <c r="C792" i="30"/>
  <c r="C793" i="30"/>
  <c r="C794" i="30"/>
  <c r="C795" i="30"/>
  <c r="C796" i="30"/>
  <c r="C797" i="30"/>
  <c r="C798" i="30"/>
  <c r="C799" i="30"/>
  <c r="C800" i="30"/>
  <c r="C801" i="30"/>
  <c r="C802" i="30"/>
  <c r="C803" i="30"/>
  <c r="C804" i="30"/>
  <c r="C805" i="30"/>
  <c r="C806" i="30"/>
  <c r="C807" i="30"/>
  <c r="C808" i="30"/>
  <c r="C809" i="30"/>
  <c r="C810" i="30"/>
  <c r="C811" i="30"/>
  <c r="C812" i="30"/>
  <c r="C813" i="30"/>
  <c r="C814" i="30"/>
  <c r="C815" i="30"/>
  <c r="C816" i="30"/>
  <c r="C817" i="30"/>
  <c r="C818" i="30"/>
  <c r="C819" i="30"/>
  <c r="C820" i="30"/>
  <c r="C821" i="30"/>
  <c r="C822" i="30"/>
  <c r="C823" i="30"/>
  <c r="C824" i="30"/>
  <c r="C825" i="30"/>
  <c r="C826" i="30"/>
  <c r="C827" i="30"/>
  <c r="C828" i="30"/>
  <c r="C829" i="30"/>
  <c r="C830" i="30"/>
  <c r="C831" i="30"/>
  <c r="C832" i="30"/>
  <c r="C833" i="30"/>
  <c r="C834" i="30"/>
  <c r="C835" i="30"/>
  <c r="C836" i="30"/>
  <c r="C837" i="30"/>
  <c r="C838" i="30"/>
  <c r="C839" i="30"/>
  <c r="C840" i="30"/>
  <c r="C841" i="30"/>
  <c r="C842" i="30"/>
  <c r="C843" i="30"/>
  <c r="C844" i="30"/>
  <c r="C845" i="30"/>
  <c r="C846" i="30"/>
  <c r="C847" i="30"/>
  <c r="C848" i="30"/>
  <c r="C849" i="30"/>
  <c r="C850" i="30"/>
  <c r="C851" i="30"/>
  <c r="C852" i="30"/>
  <c r="C853" i="30"/>
  <c r="C854" i="30"/>
  <c r="C855" i="30"/>
  <c r="C856" i="30"/>
  <c r="C857" i="30"/>
  <c r="C858" i="30"/>
  <c r="C859" i="30"/>
  <c r="C860" i="30"/>
  <c r="C861" i="30"/>
  <c r="C862" i="30"/>
  <c r="C863" i="30"/>
  <c r="C864" i="30"/>
  <c r="C865" i="30"/>
  <c r="C866" i="30"/>
  <c r="C867" i="30"/>
  <c r="C868" i="30"/>
  <c r="C869" i="30"/>
  <c r="C870" i="30"/>
  <c r="C871" i="30"/>
  <c r="C872" i="30"/>
  <c r="C873" i="30"/>
  <c r="C874" i="30"/>
  <c r="C875" i="30"/>
  <c r="C876" i="30"/>
  <c r="C877" i="30"/>
  <c r="C878" i="30"/>
  <c r="C879" i="30"/>
  <c r="C880" i="30"/>
  <c r="C881" i="30"/>
  <c r="C882" i="30"/>
  <c r="C883" i="30"/>
  <c r="C884" i="30"/>
  <c r="C885" i="30"/>
  <c r="C886" i="30"/>
  <c r="C887" i="30"/>
  <c r="C888" i="30"/>
  <c r="C889" i="30"/>
  <c r="C890" i="30"/>
  <c r="C891" i="30"/>
  <c r="C892" i="30"/>
  <c r="C893" i="30"/>
  <c r="C894" i="30"/>
  <c r="C895" i="30"/>
  <c r="C896" i="30"/>
  <c r="C897" i="30"/>
  <c r="C898" i="30"/>
  <c r="C899" i="30"/>
  <c r="C900" i="30"/>
  <c r="C901" i="30"/>
  <c r="C902" i="30"/>
  <c r="C903" i="30"/>
  <c r="C904" i="30"/>
  <c r="C905" i="30"/>
  <c r="C906" i="30"/>
  <c r="C907" i="30"/>
  <c r="C908" i="30"/>
  <c r="C909" i="30"/>
  <c r="C910" i="30"/>
  <c r="C911" i="30"/>
  <c r="C912" i="30"/>
  <c r="C913" i="30"/>
  <c r="C914" i="30"/>
  <c r="C915" i="30"/>
  <c r="C916" i="30"/>
  <c r="C917" i="30"/>
  <c r="C918" i="30"/>
  <c r="C919" i="30"/>
  <c r="C920" i="30"/>
  <c r="C921" i="30"/>
  <c r="C922" i="30"/>
  <c r="C923" i="30"/>
  <c r="C924" i="30"/>
  <c r="C925" i="30"/>
  <c r="C926" i="30"/>
  <c r="C927" i="30"/>
  <c r="C928" i="30"/>
  <c r="C929" i="30"/>
  <c r="C930" i="30"/>
  <c r="C931" i="30"/>
  <c r="C932" i="30"/>
  <c r="C933" i="30"/>
  <c r="C934" i="30"/>
  <c r="C935" i="30"/>
  <c r="C936" i="30"/>
  <c r="C937" i="30"/>
  <c r="C938" i="30"/>
  <c r="C939" i="30"/>
  <c r="C940" i="30"/>
  <c r="C941" i="30"/>
  <c r="C942" i="30"/>
  <c r="C943" i="30"/>
  <c r="C944" i="30"/>
  <c r="C945" i="30"/>
  <c r="C946" i="30"/>
  <c r="C947" i="30"/>
  <c r="C948" i="30"/>
  <c r="C949" i="30"/>
  <c r="C950" i="30"/>
  <c r="C951" i="30"/>
  <c r="C952" i="30"/>
  <c r="C953" i="30"/>
  <c r="C954" i="30"/>
  <c r="C955" i="30"/>
  <c r="C956" i="30"/>
  <c r="C957" i="30"/>
  <c r="C958" i="30"/>
  <c r="C959" i="30"/>
  <c r="C960" i="30"/>
  <c r="C961" i="30"/>
  <c r="C962" i="30"/>
  <c r="C963" i="30"/>
  <c r="C964" i="30"/>
  <c r="C965" i="30"/>
  <c r="C966" i="30"/>
  <c r="C967" i="30"/>
  <c r="C968" i="30"/>
  <c r="C969" i="30"/>
  <c r="C970" i="30"/>
  <c r="C971" i="30"/>
  <c r="C972" i="30"/>
  <c r="C973" i="30"/>
  <c r="C974" i="30"/>
  <c r="C975" i="30"/>
  <c r="C976" i="30"/>
  <c r="C977" i="30"/>
  <c r="C978" i="30"/>
  <c r="C979" i="30"/>
  <c r="C980" i="30"/>
  <c r="C981" i="30"/>
  <c r="C982" i="30"/>
  <c r="C983" i="30"/>
  <c r="C984" i="30"/>
  <c r="C985" i="30"/>
  <c r="C986" i="30"/>
  <c r="C987" i="30"/>
  <c r="C988" i="30"/>
  <c r="C989" i="30"/>
  <c r="C990" i="30"/>
  <c r="C991" i="30"/>
  <c r="C992" i="30"/>
  <c r="C993" i="30"/>
  <c r="C994" i="30"/>
  <c r="C995" i="30"/>
  <c r="C996" i="30"/>
  <c r="C997" i="30"/>
  <c r="C998" i="30"/>
  <c r="C999" i="30"/>
  <c r="C1000" i="30"/>
  <c r="C1001" i="30"/>
  <c r="C1002" i="30"/>
  <c r="C1003" i="30"/>
  <c r="C1004" i="30"/>
  <c r="C1005" i="30"/>
  <c r="C1006" i="30"/>
  <c r="C1007" i="30"/>
  <c r="C1008" i="30"/>
  <c r="C1009" i="30"/>
  <c r="C1010" i="30"/>
  <c r="C1011" i="30"/>
  <c r="C1012" i="30"/>
  <c r="C1013" i="30"/>
  <c r="C1014" i="30"/>
  <c r="C1015" i="30"/>
  <c r="C1016" i="30"/>
  <c r="C1017" i="30"/>
  <c r="C1018" i="30"/>
  <c r="C1019" i="30"/>
  <c r="C1020" i="30"/>
  <c r="C1021" i="30"/>
  <c r="C1022" i="30"/>
  <c r="C1023" i="30"/>
  <c r="C1024" i="30"/>
  <c r="C1025" i="30"/>
  <c r="C1026" i="30"/>
  <c r="C1027" i="30"/>
  <c r="C1028" i="30"/>
  <c r="C1029" i="30"/>
  <c r="C1030" i="30"/>
  <c r="C1031" i="30"/>
  <c r="C1032" i="30"/>
  <c r="C1033" i="30"/>
  <c r="C1034" i="30"/>
  <c r="C1035" i="30"/>
  <c r="C1036" i="30"/>
  <c r="C1037" i="30"/>
  <c r="C1038" i="30"/>
  <c r="C1039" i="30"/>
  <c r="C1040" i="30"/>
  <c r="C1041" i="30"/>
  <c r="C1042" i="30"/>
  <c r="C1043" i="30"/>
  <c r="C1044" i="30"/>
  <c r="C1045" i="30"/>
  <c r="C1046" i="30"/>
  <c r="C1047" i="30"/>
  <c r="C1048" i="30"/>
  <c r="C1049" i="30"/>
  <c r="C1050" i="30"/>
  <c r="C1051" i="30"/>
  <c r="C1052" i="30"/>
  <c r="C1053" i="30"/>
  <c r="C1054" i="30"/>
  <c r="C1055" i="30"/>
  <c r="C1056" i="30"/>
  <c r="C1057" i="30"/>
  <c r="C1058" i="30"/>
  <c r="C1059" i="30"/>
  <c r="C1060" i="30"/>
  <c r="C1061" i="30"/>
  <c r="C1062" i="30"/>
  <c r="C1063" i="30"/>
  <c r="C1064" i="30"/>
  <c r="C1065" i="30"/>
  <c r="C1066" i="30"/>
  <c r="C1067" i="30"/>
  <c r="C1068" i="30"/>
  <c r="C1069" i="30"/>
  <c r="C1070" i="30"/>
  <c r="C1071" i="30"/>
  <c r="C1072" i="30"/>
  <c r="C1073" i="30"/>
  <c r="C1074" i="30"/>
  <c r="C1075" i="30"/>
  <c r="C1076" i="30"/>
  <c r="C1077" i="30"/>
  <c r="C1078" i="30"/>
  <c r="C1079" i="30"/>
  <c r="C1080" i="30"/>
  <c r="C1081" i="30"/>
  <c r="C1082" i="30"/>
  <c r="C1083" i="30"/>
  <c r="C1084" i="30"/>
  <c r="C1085" i="30"/>
  <c r="C1086" i="30"/>
  <c r="C1087" i="30"/>
  <c r="C1088" i="30"/>
  <c r="C1089" i="30"/>
  <c r="C1090" i="30"/>
  <c r="C1091" i="30"/>
  <c r="C1092" i="30"/>
  <c r="C1093" i="30"/>
  <c r="C1094" i="30"/>
  <c r="C1095" i="30"/>
  <c r="C1096" i="30"/>
  <c r="C1097" i="30"/>
  <c r="C1098" i="30"/>
  <c r="C1099" i="30"/>
  <c r="C1100" i="30"/>
  <c r="C1101" i="30"/>
  <c r="C1102" i="30"/>
  <c r="B2" i="30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561" i="30"/>
  <c r="B562" i="30"/>
  <c r="B563" i="30"/>
  <c r="B564" i="30"/>
  <c r="B565" i="30"/>
  <c r="B566" i="30"/>
  <c r="B567" i="30"/>
  <c r="B568" i="30"/>
  <c r="B569" i="30"/>
  <c r="B570" i="30"/>
  <c r="B571" i="30"/>
  <c r="B572" i="30"/>
  <c r="B573" i="30"/>
  <c r="B574" i="30"/>
  <c r="B575" i="30"/>
  <c r="B576" i="30"/>
  <c r="B577" i="30"/>
  <c r="B578" i="30"/>
  <c r="B579" i="30"/>
  <c r="B580" i="30"/>
  <c r="B581" i="30"/>
  <c r="B582" i="30"/>
  <c r="B583" i="30"/>
  <c r="B584" i="30"/>
  <c r="B585" i="30"/>
  <c r="B586" i="30"/>
  <c r="B587" i="30"/>
  <c r="B588" i="30"/>
  <c r="B589" i="30"/>
  <c r="B590" i="30"/>
  <c r="B591" i="30"/>
  <c r="B592" i="30"/>
  <c r="B593" i="30"/>
  <c r="B594" i="30"/>
  <c r="B595" i="30"/>
  <c r="B596" i="30"/>
  <c r="B597" i="30"/>
  <c r="B598" i="30"/>
  <c r="B599" i="30"/>
  <c r="B600" i="30"/>
  <c r="B601" i="30"/>
  <c r="B602" i="30"/>
  <c r="B603" i="30"/>
  <c r="B604" i="30"/>
  <c r="B605" i="30"/>
  <c r="B606" i="30"/>
  <c r="B607" i="30"/>
  <c r="B608" i="30"/>
  <c r="B609" i="30"/>
  <c r="B610" i="30"/>
  <c r="B611" i="30"/>
  <c r="B612" i="30"/>
  <c r="B613" i="30"/>
  <c r="B614" i="30"/>
  <c r="B615" i="30"/>
  <c r="B616" i="30"/>
  <c r="B617" i="30"/>
  <c r="B618" i="30"/>
  <c r="B619" i="30"/>
  <c r="B620" i="30"/>
  <c r="B621" i="30"/>
  <c r="B622" i="30"/>
  <c r="B623" i="30"/>
  <c r="B624" i="30"/>
  <c r="B625" i="30"/>
  <c r="B626" i="30"/>
  <c r="B627" i="30"/>
  <c r="B628" i="30"/>
  <c r="B629" i="30"/>
  <c r="B630" i="30"/>
  <c r="B631" i="30"/>
  <c r="B632" i="30"/>
  <c r="B633" i="30"/>
  <c r="B634" i="30"/>
  <c r="B635" i="30"/>
  <c r="B636" i="30"/>
  <c r="B637" i="30"/>
  <c r="B638" i="30"/>
  <c r="B639" i="30"/>
  <c r="B640" i="30"/>
  <c r="B641" i="30"/>
  <c r="B642" i="30"/>
  <c r="B643" i="30"/>
  <c r="B644" i="30"/>
  <c r="B645" i="30"/>
  <c r="B646" i="30"/>
  <c r="B647" i="30"/>
  <c r="B648" i="30"/>
  <c r="B649" i="30"/>
  <c r="B650" i="30"/>
  <c r="B651" i="30"/>
  <c r="B652" i="30"/>
  <c r="B653" i="30"/>
  <c r="B654" i="30"/>
  <c r="B655" i="30"/>
  <c r="B656" i="30"/>
  <c r="B657" i="30"/>
  <c r="B658" i="30"/>
  <c r="B659" i="30"/>
  <c r="B660" i="30"/>
  <c r="B661" i="30"/>
  <c r="B662" i="30"/>
  <c r="B663" i="30"/>
  <c r="B664" i="30"/>
  <c r="B665" i="30"/>
  <c r="B666" i="30"/>
  <c r="B667" i="30"/>
  <c r="B668" i="30"/>
  <c r="B669" i="30"/>
  <c r="B670" i="30"/>
  <c r="B671" i="30"/>
  <c r="B672" i="30"/>
  <c r="B673" i="30"/>
  <c r="B674" i="30"/>
  <c r="B675" i="30"/>
  <c r="B676" i="30"/>
  <c r="B677" i="30"/>
  <c r="B678" i="30"/>
  <c r="B679" i="30"/>
  <c r="B680" i="30"/>
  <c r="B681" i="30"/>
  <c r="B682" i="30"/>
  <c r="B683" i="30"/>
  <c r="B684" i="30"/>
  <c r="B685" i="30"/>
  <c r="B686" i="30"/>
  <c r="B687" i="30"/>
  <c r="B688" i="30"/>
  <c r="B689" i="30"/>
  <c r="B690" i="30"/>
  <c r="B691" i="30"/>
  <c r="B692" i="30"/>
  <c r="B693" i="30"/>
  <c r="B694" i="30"/>
  <c r="B695" i="30"/>
  <c r="B696" i="30"/>
  <c r="B697" i="30"/>
  <c r="B698" i="30"/>
  <c r="B699" i="30"/>
  <c r="B700" i="30"/>
  <c r="B701" i="30"/>
  <c r="B702" i="30"/>
  <c r="B703" i="30"/>
  <c r="B704" i="30"/>
  <c r="B705" i="30"/>
  <c r="B706" i="30"/>
  <c r="B707" i="30"/>
  <c r="B708" i="30"/>
  <c r="B709" i="30"/>
  <c r="B710" i="30"/>
  <c r="B711" i="30"/>
  <c r="B712" i="30"/>
  <c r="B713" i="30"/>
  <c r="B714" i="30"/>
  <c r="B715" i="30"/>
  <c r="B716" i="30"/>
  <c r="B717" i="30"/>
  <c r="B718" i="30"/>
  <c r="B719" i="30"/>
  <c r="B720" i="30"/>
  <c r="B721" i="30"/>
  <c r="B722" i="30"/>
  <c r="B723" i="30"/>
  <c r="B724" i="30"/>
  <c r="B725" i="30"/>
  <c r="B726" i="30"/>
  <c r="B727" i="30"/>
  <c r="B728" i="30"/>
  <c r="B729" i="30"/>
  <c r="B730" i="30"/>
  <c r="B731" i="30"/>
  <c r="B732" i="30"/>
  <c r="B733" i="30"/>
  <c r="B734" i="30"/>
  <c r="B735" i="30"/>
  <c r="B736" i="30"/>
  <c r="B737" i="30"/>
  <c r="B738" i="30"/>
  <c r="B739" i="30"/>
  <c r="B740" i="30"/>
  <c r="B741" i="30"/>
  <c r="B742" i="30"/>
  <c r="B743" i="30"/>
  <c r="B744" i="30"/>
  <c r="B745" i="30"/>
  <c r="B746" i="30"/>
  <c r="B747" i="30"/>
  <c r="B748" i="30"/>
  <c r="B749" i="30"/>
  <c r="B750" i="30"/>
  <c r="B751" i="30"/>
  <c r="B752" i="30"/>
  <c r="B753" i="30"/>
  <c r="B754" i="30"/>
  <c r="B755" i="30"/>
  <c r="B756" i="30"/>
  <c r="B757" i="30"/>
  <c r="B758" i="30"/>
  <c r="B759" i="30"/>
  <c r="B760" i="30"/>
  <c r="B761" i="30"/>
  <c r="B762" i="30"/>
  <c r="B763" i="30"/>
  <c r="B764" i="30"/>
  <c r="B765" i="30"/>
  <c r="B766" i="30"/>
  <c r="B767" i="30"/>
  <c r="B768" i="30"/>
  <c r="B769" i="30"/>
  <c r="B770" i="30"/>
  <c r="B771" i="30"/>
  <c r="B772" i="30"/>
  <c r="B773" i="30"/>
  <c r="B774" i="30"/>
  <c r="B775" i="30"/>
  <c r="B776" i="30"/>
  <c r="B777" i="30"/>
  <c r="B778" i="30"/>
  <c r="B779" i="30"/>
  <c r="B780" i="30"/>
  <c r="B781" i="30"/>
  <c r="B782" i="30"/>
  <c r="B783" i="30"/>
  <c r="B784" i="30"/>
  <c r="B785" i="30"/>
  <c r="B786" i="30"/>
  <c r="B787" i="30"/>
  <c r="B788" i="30"/>
  <c r="B789" i="30"/>
  <c r="B790" i="30"/>
  <c r="B791" i="30"/>
  <c r="B792" i="30"/>
  <c r="B793" i="30"/>
  <c r="B794" i="30"/>
  <c r="B795" i="30"/>
  <c r="B796" i="30"/>
  <c r="B797" i="30"/>
  <c r="B798" i="30"/>
  <c r="B799" i="30"/>
  <c r="B800" i="30"/>
  <c r="B801" i="30"/>
  <c r="B802" i="30"/>
  <c r="B803" i="30"/>
  <c r="B804" i="30"/>
  <c r="B805" i="30"/>
  <c r="B806" i="30"/>
  <c r="B807" i="30"/>
  <c r="B808" i="30"/>
  <c r="B809" i="30"/>
  <c r="B810" i="30"/>
  <c r="B811" i="30"/>
  <c r="B812" i="30"/>
  <c r="B813" i="30"/>
  <c r="B814" i="30"/>
  <c r="B815" i="30"/>
  <c r="B816" i="30"/>
  <c r="B817" i="30"/>
  <c r="B818" i="30"/>
  <c r="B819" i="30"/>
  <c r="B820" i="30"/>
  <c r="B821" i="30"/>
  <c r="B822" i="30"/>
  <c r="B823" i="30"/>
  <c r="B824" i="30"/>
  <c r="B825" i="30"/>
  <c r="B826" i="30"/>
  <c r="B827" i="30"/>
  <c r="B828" i="30"/>
  <c r="B829" i="30"/>
  <c r="B830" i="30"/>
  <c r="B831" i="30"/>
  <c r="B832" i="30"/>
  <c r="B833" i="30"/>
  <c r="B834" i="30"/>
  <c r="B835" i="30"/>
  <c r="B836" i="30"/>
  <c r="B837" i="30"/>
  <c r="B838" i="30"/>
  <c r="B839" i="30"/>
  <c r="B840" i="30"/>
  <c r="B841" i="30"/>
  <c r="B842" i="30"/>
  <c r="B843" i="30"/>
  <c r="B844" i="30"/>
  <c r="B845" i="30"/>
  <c r="B846" i="30"/>
  <c r="B847" i="30"/>
  <c r="B848" i="30"/>
  <c r="B849" i="30"/>
  <c r="B850" i="30"/>
  <c r="B851" i="30"/>
  <c r="B852" i="30"/>
  <c r="B853" i="30"/>
  <c r="B854" i="30"/>
  <c r="B855" i="30"/>
  <c r="B856" i="30"/>
  <c r="B857" i="30"/>
  <c r="B858" i="30"/>
  <c r="B859" i="30"/>
  <c r="B860" i="30"/>
  <c r="B861" i="30"/>
  <c r="B862" i="30"/>
  <c r="B863" i="30"/>
  <c r="B864" i="30"/>
  <c r="B865" i="30"/>
  <c r="B866" i="30"/>
  <c r="B867" i="30"/>
  <c r="B868" i="30"/>
  <c r="B869" i="30"/>
  <c r="B870" i="30"/>
  <c r="B871" i="30"/>
  <c r="B872" i="30"/>
  <c r="B873" i="30"/>
  <c r="B874" i="30"/>
  <c r="B875" i="30"/>
  <c r="B876" i="30"/>
  <c r="B877" i="30"/>
  <c r="B878" i="30"/>
  <c r="B879" i="30"/>
  <c r="B880" i="30"/>
  <c r="B881" i="30"/>
  <c r="B882" i="30"/>
  <c r="B883" i="30"/>
  <c r="B884" i="30"/>
  <c r="B885" i="30"/>
  <c r="B886" i="30"/>
  <c r="B887" i="30"/>
  <c r="B888" i="30"/>
  <c r="B889" i="30"/>
  <c r="B890" i="30"/>
  <c r="B891" i="30"/>
  <c r="B892" i="30"/>
  <c r="B893" i="30"/>
  <c r="B894" i="30"/>
  <c r="B895" i="30"/>
  <c r="B896" i="30"/>
  <c r="B897" i="30"/>
  <c r="B898" i="30"/>
  <c r="B899" i="30"/>
  <c r="B900" i="30"/>
  <c r="B901" i="30"/>
  <c r="B902" i="30"/>
  <c r="B903" i="30"/>
  <c r="B904" i="30"/>
  <c r="B905" i="30"/>
  <c r="B906" i="30"/>
  <c r="B907" i="30"/>
  <c r="B908" i="30"/>
  <c r="B909" i="30"/>
  <c r="B910" i="30"/>
  <c r="B911" i="30"/>
  <c r="B912" i="30"/>
  <c r="B913" i="30"/>
  <c r="B914" i="30"/>
  <c r="B915" i="30"/>
  <c r="B916" i="30"/>
  <c r="B917" i="30"/>
  <c r="B918" i="30"/>
  <c r="B919" i="30"/>
  <c r="B920" i="30"/>
  <c r="B921" i="30"/>
  <c r="B922" i="30"/>
  <c r="B923" i="30"/>
  <c r="B924" i="30"/>
  <c r="B925" i="30"/>
  <c r="B926" i="30"/>
  <c r="B927" i="30"/>
  <c r="B928" i="30"/>
  <c r="B929" i="30"/>
  <c r="B930" i="30"/>
  <c r="B931" i="30"/>
  <c r="B932" i="30"/>
  <c r="B933" i="30"/>
  <c r="B934" i="30"/>
  <c r="B935" i="30"/>
  <c r="B936" i="30"/>
  <c r="B937" i="30"/>
  <c r="B938" i="30"/>
  <c r="B939" i="30"/>
  <c r="B940" i="30"/>
  <c r="B941" i="30"/>
  <c r="B942" i="30"/>
  <c r="B943" i="30"/>
  <c r="B944" i="30"/>
  <c r="B945" i="30"/>
  <c r="B946" i="30"/>
  <c r="B947" i="30"/>
  <c r="B948" i="30"/>
  <c r="B949" i="30"/>
  <c r="B950" i="30"/>
  <c r="B951" i="30"/>
  <c r="B952" i="30"/>
  <c r="B953" i="30"/>
  <c r="B954" i="30"/>
  <c r="B955" i="30"/>
  <c r="B956" i="30"/>
  <c r="B957" i="30"/>
  <c r="B958" i="30"/>
  <c r="B959" i="30"/>
  <c r="B960" i="30"/>
  <c r="B961" i="30"/>
  <c r="B962" i="30"/>
  <c r="B963" i="30"/>
  <c r="B964" i="30"/>
  <c r="B965" i="30"/>
  <c r="B966" i="30"/>
  <c r="B967" i="30"/>
  <c r="B968" i="30"/>
  <c r="B969" i="30"/>
  <c r="B970" i="30"/>
  <c r="B971" i="30"/>
  <c r="B972" i="30"/>
  <c r="B973" i="30"/>
  <c r="B974" i="30"/>
  <c r="B975" i="30"/>
  <c r="B976" i="30"/>
  <c r="B977" i="30"/>
  <c r="B978" i="30"/>
  <c r="B979" i="30"/>
  <c r="B980" i="30"/>
  <c r="B981" i="30"/>
  <c r="B982" i="30"/>
  <c r="B983" i="30"/>
  <c r="B984" i="30"/>
  <c r="B985" i="30"/>
  <c r="B986" i="30"/>
  <c r="B987" i="30"/>
  <c r="B988" i="30"/>
  <c r="B989" i="30"/>
  <c r="B990" i="30"/>
  <c r="B991" i="30"/>
  <c r="B992" i="30"/>
  <c r="B993" i="30"/>
  <c r="B994" i="30"/>
  <c r="B995" i="30"/>
  <c r="B996" i="30"/>
  <c r="B997" i="30"/>
  <c r="B998" i="30"/>
  <c r="B999" i="30"/>
  <c r="B1000" i="30"/>
  <c r="B1001" i="30"/>
  <c r="B1002" i="30"/>
  <c r="B1003" i="30"/>
  <c r="B1004" i="30"/>
  <c r="B1005" i="30"/>
  <c r="B1006" i="30"/>
  <c r="B1007" i="30"/>
  <c r="B1008" i="30"/>
  <c r="B1009" i="30"/>
  <c r="B1010" i="30"/>
  <c r="B1011" i="30"/>
  <c r="B1012" i="30"/>
  <c r="B1013" i="30"/>
  <c r="B1014" i="30"/>
  <c r="B1015" i="30"/>
  <c r="B1016" i="30"/>
  <c r="B1017" i="30"/>
  <c r="B1018" i="30"/>
  <c r="B1019" i="30"/>
  <c r="B1020" i="30"/>
  <c r="B1021" i="30"/>
  <c r="B1022" i="30"/>
  <c r="B1023" i="30"/>
  <c r="B1024" i="30"/>
  <c r="B1025" i="30"/>
  <c r="B1026" i="30"/>
  <c r="B1027" i="30"/>
  <c r="B1028" i="30"/>
  <c r="B1029" i="30"/>
  <c r="B1030" i="30"/>
  <c r="B1031" i="30"/>
  <c r="B1032" i="30"/>
  <c r="B1033" i="30"/>
  <c r="B1034" i="30"/>
  <c r="B1035" i="30"/>
  <c r="B1036" i="30"/>
  <c r="B1037" i="30"/>
  <c r="B1038" i="30"/>
  <c r="B1039" i="30"/>
  <c r="B1040" i="30"/>
  <c r="B1041" i="30"/>
  <c r="B1042" i="30"/>
  <c r="B1043" i="30"/>
  <c r="B1044" i="30"/>
  <c r="B1045" i="30"/>
  <c r="B1046" i="30"/>
  <c r="B1047" i="30"/>
  <c r="B1048" i="30"/>
  <c r="B1049" i="30"/>
  <c r="B1050" i="30"/>
  <c r="B1051" i="30"/>
  <c r="B1052" i="30"/>
  <c r="B1053" i="30"/>
  <c r="B1054" i="30"/>
  <c r="B1055" i="30"/>
  <c r="B1056" i="30"/>
  <c r="B1057" i="30"/>
  <c r="B1058" i="30"/>
  <c r="B1059" i="30"/>
  <c r="B1060" i="30"/>
  <c r="B1061" i="30"/>
  <c r="B1062" i="30"/>
  <c r="B1063" i="30"/>
  <c r="B1064" i="30"/>
  <c r="B1065" i="30"/>
  <c r="B1066" i="30"/>
  <c r="B1067" i="30"/>
  <c r="B1068" i="30"/>
  <c r="B1069" i="30"/>
  <c r="B1070" i="30"/>
  <c r="B1071" i="30"/>
  <c r="B1072" i="30"/>
  <c r="B1073" i="30"/>
  <c r="B1074" i="30"/>
  <c r="B1075" i="30"/>
  <c r="B1076" i="30"/>
  <c r="B1077" i="30"/>
  <c r="B1078" i="30"/>
  <c r="B1079" i="30"/>
  <c r="B1080" i="30"/>
  <c r="B1081" i="30"/>
  <c r="B1082" i="30"/>
  <c r="B1083" i="30"/>
  <c r="B1084" i="30"/>
  <c r="B1085" i="30"/>
  <c r="B1086" i="30"/>
  <c r="B1087" i="30"/>
  <c r="B1088" i="30"/>
  <c r="B1089" i="30"/>
  <c r="B1090" i="30"/>
  <c r="B1091" i="30"/>
  <c r="B1092" i="30"/>
  <c r="B1093" i="30"/>
  <c r="B1094" i="30"/>
  <c r="B1095" i="30"/>
  <c r="B1096" i="30"/>
  <c r="B1097" i="30"/>
  <c r="B1098" i="30"/>
  <c r="B1099" i="30"/>
  <c r="B1100" i="30"/>
  <c r="B1101" i="30"/>
  <c r="B1102" i="30"/>
  <c r="G1102" i="30"/>
  <c r="G1101" i="30"/>
  <c r="G1100" i="30"/>
  <c r="G1099" i="30"/>
  <c r="G1098" i="30"/>
  <c r="G1097" i="30"/>
  <c r="G1096" i="30"/>
  <c r="G1095" i="30"/>
  <c r="G1094" i="30"/>
  <c r="G1093" i="30"/>
  <c r="G1092" i="30"/>
  <c r="G1091" i="30"/>
  <c r="G1090" i="30"/>
  <c r="G1089" i="30"/>
  <c r="G1088" i="30"/>
  <c r="G1087" i="30"/>
  <c r="G1086" i="30"/>
  <c r="G1085" i="30"/>
  <c r="G1084" i="30"/>
  <c r="G1083" i="30"/>
  <c r="G1082" i="30"/>
  <c r="G1081" i="30"/>
  <c r="G1080" i="30"/>
  <c r="G1079" i="30"/>
  <c r="G1078" i="30"/>
  <c r="G1077" i="30"/>
  <c r="G1076" i="30"/>
  <c r="G1075" i="30"/>
  <c r="G1074" i="30"/>
  <c r="G1073" i="30"/>
  <c r="G1072" i="30"/>
  <c r="G1071" i="30"/>
  <c r="G1070" i="30"/>
  <c r="G1069" i="30"/>
  <c r="G1068" i="30"/>
  <c r="G1067" i="30"/>
  <c r="G1066" i="30"/>
  <c r="G1065" i="30"/>
  <c r="G1064" i="30"/>
  <c r="G1063" i="30"/>
  <c r="G1062" i="30"/>
  <c r="G1061" i="30"/>
  <c r="G1060" i="30"/>
  <c r="G1059" i="30"/>
  <c r="G1058" i="30"/>
  <c r="G1057" i="30"/>
  <c r="G1056" i="30"/>
  <c r="G1055" i="30"/>
  <c r="G1054" i="30"/>
  <c r="G1053" i="30"/>
  <c r="G1052" i="30"/>
  <c r="G1051" i="30"/>
  <c r="G1050" i="30"/>
  <c r="G1049" i="30"/>
  <c r="G1048" i="30"/>
  <c r="G1047" i="30"/>
  <c r="G1046" i="30"/>
  <c r="G1045" i="30"/>
  <c r="G1044" i="30"/>
  <c r="G1043" i="30"/>
  <c r="G1042" i="30"/>
  <c r="G1041" i="30"/>
  <c r="G1040" i="30"/>
  <c r="G1039" i="30"/>
  <c r="G1038" i="30"/>
  <c r="G1037" i="30"/>
  <c r="G1036" i="30"/>
  <c r="G1035" i="30"/>
  <c r="G1034" i="30"/>
  <c r="G1033" i="30"/>
  <c r="G1032" i="30"/>
  <c r="G1031" i="30"/>
  <c r="G1030" i="30"/>
  <c r="G1029" i="30"/>
  <c r="G1028" i="30"/>
  <c r="G1027" i="30"/>
  <c r="G1026" i="30"/>
  <c r="G1025" i="30"/>
  <c r="G1024" i="30"/>
  <c r="G1023" i="30"/>
  <c r="G1022" i="30"/>
  <c r="G1021" i="30"/>
  <c r="G1020" i="30"/>
  <c r="G1019" i="30"/>
  <c r="G1018" i="30"/>
  <c r="G1017" i="30"/>
  <c r="G1016" i="30"/>
  <c r="G1015" i="30"/>
  <c r="G1014" i="30"/>
  <c r="G1013" i="30"/>
  <c r="G1012" i="30"/>
  <c r="G1011" i="30"/>
  <c r="G1010" i="30"/>
  <c r="G1009" i="30"/>
  <c r="G1008" i="30"/>
  <c r="G1007" i="30"/>
  <c r="G1006" i="30"/>
  <c r="G1005" i="30"/>
  <c r="G1004" i="30"/>
  <c r="G1003" i="30"/>
  <c r="G1002" i="30"/>
  <c r="G1001" i="30"/>
  <c r="G1000" i="30"/>
  <c r="G999" i="30"/>
  <c r="G998" i="30"/>
  <c r="G997" i="30"/>
  <c r="G996" i="30"/>
  <c r="G995" i="30"/>
  <c r="G994" i="30"/>
  <c r="G993" i="30"/>
  <c r="G992" i="30"/>
  <c r="G991" i="30"/>
  <c r="G990" i="30"/>
  <c r="G989" i="30"/>
  <c r="G988" i="30"/>
  <c r="G987" i="30"/>
  <c r="G986" i="30"/>
  <c r="G985" i="30"/>
  <c r="G984" i="30"/>
  <c r="G983" i="30"/>
  <c r="G982" i="30"/>
  <c r="G981" i="30"/>
  <c r="G980" i="30"/>
  <c r="G979" i="30"/>
  <c r="G978" i="30"/>
  <c r="G977" i="30"/>
  <c r="G976" i="30"/>
  <c r="G975" i="30"/>
  <c r="G974" i="30"/>
  <c r="G973" i="30"/>
  <c r="G972" i="30"/>
  <c r="G971" i="30"/>
  <c r="G970" i="30"/>
  <c r="G969" i="30"/>
  <c r="G968" i="30"/>
  <c r="G967" i="30"/>
  <c r="G966" i="30"/>
  <c r="G965" i="30"/>
  <c r="G964" i="30"/>
  <c r="G963" i="30"/>
  <c r="G962" i="30"/>
  <c r="G961" i="30"/>
  <c r="G960" i="30"/>
  <c r="G959" i="30"/>
  <c r="G958" i="30"/>
  <c r="G957" i="30"/>
  <c r="G956" i="30"/>
  <c r="G955" i="30"/>
  <c r="G954" i="30"/>
  <c r="G953" i="30"/>
  <c r="G952" i="30"/>
  <c r="G951" i="30"/>
  <c r="G950" i="30"/>
  <c r="G949" i="30"/>
  <c r="G948" i="30"/>
  <c r="G947" i="30"/>
  <c r="G946" i="30"/>
  <c r="G945" i="30"/>
  <c r="G944" i="30"/>
  <c r="G943" i="30"/>
  <c r="G942" i="30"/>
  <c r="G941" i="30"/>
  <c r="G940" i="30"/>
  <c r="G939" i="30"/>
  <c r="G938" i="30"/>
  <c r="G937" i="30"/>
  <c r="G936" i="30"/>
  <c r="G935" i="30"/>
  <c r="G934" i="30"/>
  <c r="G933" i="30"/>
  <c r="G932" i="30"/>
  <c r="G931" i="30"/>
  <c r="G930" i="30"/>
  <c r="G929" i="30"/>
  <c r="G928" i="30"/>
  <c r="G927" i="30"/>
  <c r="G926" i="30"/>
  <c r="G925" i="30"/>
  <c r="G924" i="30"/>
  <c r="G923" i="30"/>
  <c r="G922" i="30"/>
  <c r="G921" i="30"/>
  <c r="G920" i="30"/>
  <c r="G919" i="30"/>
  <c r="G918" i="30"/>
  <c r="G917" i="30"/>
  <c r="G916" i="30"/>
  <c r="G915" i="30"/>
  <c r="G914" i="30"/>
  <c r="G913" i="30"/>
  <c r="G912" i="30"/>
  <c r="G911" i="30"/>
  <c r="G910" i="30"/>
  <c r="G909" i="30"/>
  <c r="G908" i="30"/>
  <c r="G907" i="30"/>
  <c r="G906" i="30"/>
  <c r="G905" i="30"/>
  <c r="G904" i="30"/>
  <c r="G903" i="30"/>
  <c r="G902" i="30"/>
  <c r="G901" i="30"/>
  <c r="G900" i="30"/>
  <c r="G899" i="30"/>
  <c r="G898" i="30"/>
  <c r="G897" i="30"/>
  <c r="G896" i="30"/>
  <c r="G895" i="30"/>
  <c r="G894" i="30"/>
  <c r="G893" i="30"/>
  <c r="G892" i="30"/>
  <c r="G891" i="30"/>
  <c r="G890" i="30"/>
  <c r="G889" i="30"/>
  <c r="G888" i="30"/>
  <c r="G887" i="30"/>
  <c r="G886" i="30"/>
  <c r="G885" i="30"/>
  <c r="G884" i="30"/>
  <c r="G883" i="30"/>
  <c r="G882" i="30"/>
  <c r="G881" i="30"/>
  <c r="G880" i="30"/>
  <c r="G879" i="30"/>
  <c r="G878" i="30"/>
  <c r="G877" i="30"/>
  <c r="G876" i="30"/>
  <c r="G875" i="30"/>
  <c r="G874" i="30"/>
  <c r="G873" i="30"/>
  <c r="G872" i="30"/>
  <c r="G871" i="30"/>
  <c r="G870" i="30"/>
  <c r="G869" i="30"/>
  <c r="G868" i="30"/>
  <c r="G867" i="30"/>
  <c r="G866" i="30"/>
  <c r="G865" i="30"/>
  <c r="G864" i="30"/>
  <c r="G863" i="30"/>
  <c r="G862" i="30"/>
  <c r="G861" i="30"/>
  <c r="G860" i="30"/>
  <c r="G859" i="30"/>
  <c r="G858" i="30"/>
  <c r="G857" i="30"/>
  <c r="G856" i="30"/>
  <c r="G855" i="30"/>
  <c r="G854" i="30"/>
  <c r="G853" i="30"/>
  <c r="G852" i="30"/>
  <c r="G851" i="30"/>
  <c r="G850" i="30"/>
  <c r="G849" i="30"/>
  <c r="G848" i="30"/>
  <c r="G847" i="30"/>
  <c r="G846" i="30"/>
  <c r="G845" i="30"/>
  <c r="G844" i="30"/>
  <c r="G843" i="30"/>
  <c r="G842" i="30"/>
  <c r="G841" i="30"/>
  <c r="G840" i="30"/>
  <c r="G839" i="30"/>
  <c r="G838" i="30"/>
  <c r="G837" i="30"/>
  <c r="G836" i="30"/>
  <c r="G835" i="30"/>
  <c r="G834" i="30"/>
  <c r="G833" i="30"/>
  <c r="G832" i="30"/>
  <c r="G831" i="30"/>
  <c r="G830" i="30"/>
  <c r="G829" i="30"/>
  <c r="G828" i="30"/>
  <c r="G827" i="30"/>
  <c r="G826" i="30"/>
  <c r="G825" i="30"/>
  <c r="G824" i="30"/>
  <c r="G823" i="30"/>
  <c r="G822" i="30"/>
  <c r="G821" i="30"/>
  <c r="G820" i="30"/>
  <c r="G819" i="30"/>
  <c r="G818" i="30"/>
  <c r="G817" i="30"/>
  <c r="G816" i="30"/>
  <c r="G815" i="30"/>
  <c r="G814" i="30"/>
  <c r="G813" i="30"/>
  <c r="G812" i="30"/>
  <c r="G811" i="30"/>
  <c r="G810" i="30"/>
  <c r="G809" i="30"/>
  <c r="G808" i="30"/>
  <c r="G807" i="30"/>
  <c r="G806" i="30"/>
  <c r="G805" i="30"/>
  <c r="G804" i="30"/>
  <c r="G803" i="30"/>
  <c r="G802" i="30"/>
  <c r="G801" i="30"/>
  <c r="G800" i="30"/>
  <c r="G799" i="30"/>
  <c r="G798" i="30"/>
  <c r="G797" i="30"/>
  <c r="G796" i="30"/>
  <c r="G795" i="30"/>
  <c r="G794" i="30"/>
  <c r="G793" i="30"/>
  <c r="G792" i="30"/>
  <c r="G791" i="30"/>
  <c r="G790" i="30"/>
  <c r="G789" i="30"/>
  <c r="G788" i="30"/>
  <c r="G787" i="30"/>
  <c r="G786" i="30"/>
  <c r="G785" i="30"/>
  <c r="G784" i="30"/>
  <c r="G783" i="30"/>
  <c r="G782" i="30"/>
  <c r="G781" i="30"/>
  <c r="G780" i="30"/>
  <c r="G779" i="30"/>
  <c r="G778" i="30"/>
  <c r="G777" i="30"/>
  <c r="G776" i="30"/>
  <c r="G775" i="30"/>
  <c r="G774" i="30"/>
  <c r="G773" i="30"/>
  <c r="G772" i="30"/>
  <c r="G771" i="30"/>
  <c r="G770" i="30"/>
  <c r="G769" i="30"/>
  <c r="G768" i="30"/>
  <c r="G767" i="30"/>
  <c r="G766" i="30"/>
  <c r="G765" i="30"/>
  <c r="G764" i="30"/>
  <c r="G763" i="30"/>
  <c r="G762" i="30"/>
  <c r="G761" i="30"/>
  <c r="G760" i="30"/>
  <c r="G759" i="30"/>
  <c r="G758" i="30"/>
  <c r="G757" i="30"/>
  <c r="G756" i="30"/>
  <c r="G755" i="30"/>
  <c r="G754" i="30"/>
  <c r="G753" i="30"/>
  <c r="G752" i="30"/>
  <c r="G751" i="30"/>
  <c r="G750" i="30"/>
  <c r="G749" i="30"/>
  <c r="G748" i="30"/>
  <c r="G747" i="30"/>
  <c r="G746" i="30"/>
  <c r="G745" i="30"/>
  <c r="G744" i="30"/>
  <c r="G743" i="30"/>
  <c r="G742" i="30"/>
  <c r="G741" i="30"/>
  <c r="G740" i="30"/>
  <c r="G739" i="30"/>
  <c r="G738" i="30"/>
  <c r="G737" i="30"/>
  <c r="G736" i="30"/>
  <c r="G735" i="30"/>
  <c r="G734" i="30"/>
  <c r="G733" i="30"/>
  <c r="G732" i="30"/>
  <c r="G731" i="30"/>
  <c r="G730" i="30"/>
  <c r="G729" i="30"/>
  <c r="G728" i="30"/>
  <c r="G727" i="30"/>
  <c r="G726" i="30"/>
  <c r="G725" i="30"/>
  <c r="G724" i="30"/>
  <c r="G723" i="30"/>
  <c r="G722" i="30"/>
  <c r="G721" i="30"/>
  <c r="G720" i="30"/>
  <c r="G719" i="30"/>
  <c r="G718" i="30"/>
  <c r="G717" i="30"/>
  <c r="G716" i="30"/>
  <c r="G715" i="30"/>
  <c r="G714" i="30"/>
  <c r="G713" i="30"/>
  <c r="G712" i="30"/>
  <c r="G711" i="30"/>
  <c r="G710" i="30"/>
  <c r="G709" i="30"/>
  <c r="G708" i="30"/>
  <c r="G707" i="30"/>
  <c r="G706" i="30"/>
  <c r="G705" i="30"/>
  <c r="G704" i="30"/>
  <c r="G703" i="30"/>
  <c r="G702" i="30"/>
  <c r="G701" i="30"/>
  <c r="G700" i="30"/>
  <c r="G699" i="30"/>
  <c r="G698" i="30"/>
  <c r="G697" i="30"/>
  <c r="G696" i="30"/>
  <c r="G695" i="30"/>
  <c r="G694" i="30"/>
  <c r="G693" i="30"/>
  <c r="G692" i="30"/>
  <c r="G691" i="30"/>
  <c r="G690" i="30"/>
  <c r="G689" i="30"/>
  <c r="G688" i="30"/>
  <c r="G687" i="30"/>
  <c r="G686" i="30"/>
  <c r="G685" i="30"/>
  <c r="G684" i="30"/>
  <c r="G683" i="30"/>
  <c r="G682" i="30"/>
  <c r="G681" i="30"/>
  <c r="G680" i="30"/>
  <c r="G679" i="30"/>
  <c r="G678" i="30"/>
  <c r="G677" i="30"/>
  <c r="G676" i="30"/>
  <c r="G675" i="30"/>
  <c r="G674" i="30"/>
  <c r="G673" i="30"/>
  <c r="G672" i="30"/>
  <c r="G671" i="30"/>
  <c r="G670" i="30"/>
  <c r="G669" i="30"/>
  <c r="G668" i="30"/>
  <c r="G667" i="30"/>
  <c r="G666" i="30"/>
  <c r="G665" i="30"/>
  <c r="G664" i="30"/>
  <c r="G663" i="30"/>
  <c r="G662" i="30"/>
  <c r="G661" i="30"/>
  <c r="G660" i="30"/>
  <c r="G659" i="30"/>
  <c r="G658" i="30"/>
  <c r="G657" i="30"/>
  <c r="G656" i="30"/>
  <c r="G655" i="30"/>
  <c r="G654" i="30"/>
  <c r="G653" i="30"/>
  <c r="G652" i="30"/>
  <c r="G651" i="30"/>
  <c r="G650" i="30"/>
  <c r="G649" i="30"/>
  <c r="G648" i="30"/>
  <c r="G647" i="30"/>
  <c r="G646" i="30"/>
  <c r="G645" i="30"/>
  <c r="G644" i="30"/>
  <c r="G643" i="30"/>
  <c r="G642" i="30"/>
  <c r="G641" i="30"/>
  <c r="G640" i="30"/>
  <c r="G639" i="30"/>
  <c r="G638" i="30"/>
  <c r="G637" i="30"/>
  <c r="G636" i="30"/>
  <c r="G635" i="30"/>
  <c r="G634" i="30"/>
  <c r="G633" i="30"/>
  <c r="G632" i="30"/>
  <c r="G631" i="30"/>
  <c r="G630" i="30"/>
  <c r="G629" i="30"/>
  <c r="G628" i="30"/>
  <c r="G627" i="30"/>
  <c r="G626" i="30"/>
  <c r="G625" i="30"/>
  <c r="G624" i="30"/>
  <c r="G623" i="30"/>
  <c r="G622" i="30"/>
  <c r="G621" i="30"/>
  <c r="G620" i="30"/>
  <c r="G619" i="30"/>
  <c r="G618" i="30"/>
  <c r="G617" i="30"/>
  <c r="G616" i="30"/>
  <c r="G615" i="30"/>
  <c r="G614" i="30"/>
  <c r="G613" i="30"/>
  <c r="G612" i="30"/>
  <c r="G611" i="30"/>
  <c r="G610" i="30"/>
  <c r="G609" i="30"/>
  <c r="G608" i="30"/>
  <c r="G607" i="30"/>
  <c r="G606" i="30"/>
  <c r="G605" i="30"/>
  <c r="G604" i="30"/>
  <c r="G603" i="30"/>
  <c r="G602" i="30"/>
  <c r="G601" i="30"/>
  <c r="G600" i="30"/>
  <c r="G599" i="30"/>
  <c r="G598" i="30"/>
  <c r="G597" i="30"/>
  <c r="G596" i="30"/>
  <c r="G595" i="30"/>
  <c r="G594" i="30"/>
  <c r="G593" i="30"/>
  <c r="G592" i="30"/>
  <c r="G591" i="30"/>
  <c r="G590" i="30"/>
  <c r="G589" i="30"/>
  <c r="G588" i="30"/>
  <c r="G587" i="30"/>
  <c r="G586" i="30"/>
  <c r="G585" i="30"/>
  <c r="G584" i="30"/>
  <c r="G583" i="30"/>
  <c r="G582" i="30"/>
  <c r="G581" i="30"/>
  <c r="G580" i="30"/>
  <c r="G579" i="30"/>
  <c r="G578" i="30"/>
  <c r="G577" i="30"/>
  <c r="G576" i="30"/>
  <c r="G575" i="30"/>
  <c r="G574" i="30"/>
  <c r="G573" i="30"/>
  <c r="G572" i="30"/>
  <c r="G571" i="30"/>
  <c r="G570" i="30"/>
  <c r="G569" i="30"/>
  <c r="G568" i="30"/>
  <c r="G567" i="30"/>
  <c r="G566" i="30"/>
  <c r="G565" i="30"/>
  <c r="G564" i="30"/>
  <c r="G563" i="30"/>
  <c r="G562" i="30"/>
  <c r="G561" i="30"/>
  <c r="G560" i="30"/>
  <c r="G559" i="30"/>
  <c r="G558" i="30"/>
  <c r="G557" i="30"/>
  <c r="G556" i="30"/>
  <c r="G555" i="30"/>
  <c r="G554" i="30"/>
  <c r="G553" i="30"/>
  <c r="G552" i="30"/>
  <c r="G551" i="30"/>
  <c r="G550" i="30"/>
  <c r="G549" i="30"/>
  <c r="G548" i="30"/>
  <c r="G547" i="30"/>
  <c r="G546" i="30"/>
  <c r="G545" i="30"/>
  <c r="G544" i="30"/>
  <c r="G543" i="30"/>
  <c r="G542" i="30"/>
  <c r="G541" i="30"/>
  <c r="G540" i="30"/>
  <c r="G539" i="30"/>
  <c r="G538" i="30"/>
  <c r="G537" i="30"/>
  <c r="G536" i="30"/>
  <c r="G535" i="30"/>
  <c r="G534" i="30"/>
  <c r="G533" i="30"/>
  <c r="G532" i="30"/>
  <c r="G531" i="30"/>
  <c r="G530" i="30"/>
  <c r="G529" i="30"/>
  <c r="G528" i="30"/>
  <c r="G527" i="30"/>
  <c r="G526" i="30"/>
  <c r="G525" i="30"/>
  <c r="G524" i="30"/>
  <c r="G523" i="30"/>
  <c r="G522" i="30"/>
  <c r="G521" i="30"/>
  <c r="G520" i="30"/>
  <c r="G519" i="30"/>
  <c r="G518" i="30"/>
  <c r="G517" i="30"/>
  <c r="G516" i="30"/>
  <c r="G515" i="30"/>
  <c r="G514" i="30"/>
  <c r="G513" i="30"/>
  <c r="G512" i="30"/>
  <c r="G511" i="30"/>
  <c r="G510" i="30"/>
  <c r="G509" i="30"/>
  <c r="G508" i="30"/>
  <c r="G507" i="30"/>
  <c r="G506" i="30"/>
  <c r="G505" i="30"/>
  <c r="G504" i="30"/>
  <c r="G503" i="30"/>
  <c r="G502" i="30"/>
  <c r="G501" i="30"/>
  <c r="G500" i="30"/>
  <c r="G499" i="30"/>
  <c r="G498" i="30"/>
  <c r="G497" i="30"/>
  <c r="G496" i="30"/>
  <c r="G495" i="30"/>
  <c r="G494" i="30"/>
  <c r="G493" i="30"/>
  <c r="G492" i="30"/>
  <c r="G491" i="30"/>
  <c r="G490" i="30"/>
  <c r="G489" i="30"/>
  <c r="G488" i="30"/>
  <c r="G487" i="30"/>
  <c r="G486" i="30"/>
  <c r="G485" i="30"/>
  <c r="G484" i="30"/>
  <c r="G483" i="30"/>
  <c r="G482" i="30"/>
  <c r="G481" i="30"/>
  <c r="G480" i="30"/>
  <c r="G479" i="30"/>
  <c r="G478" i="30"/>
  <c r="G477" i="30"/>
  <c r="G476" i="30"/>
  <c r="G475" i="30"/>
  <c r="G474" i="30"/>
  <c r="G473" i="30"/>
  <c r="G472" i="30"/>
  <c r="G471" i="30"/>
  <c r="G470" i="30"/>
  <c r="G469" i="30"/>
  <c r="G468" i="30"/>
  <c r="G467" i="30"/>
  <c r="G466" i="30"/>
  <c r="G465" i="30"/>
  <c r="G464" i="30"/>
  <c r="G463" i="30"/>
  <c r="G462" i="30"/>
  <c r="G461" i="30"/>
  <c r="G460" i="30"/>
  <c r="G459" i="30"/>
  <c r="G458" i="30"/>
  <c r="G457" i="30"/>
  <c r="G456" i="30"/>
  <c r="G455" i="30"/>
  <c r="G454" i="30"/>
  <c r="G453" i="30"/>
  <c r="G452" i="30"/>
  <c r="G451" i="30"/>
  <c r="G450" i="30"/>
  <c r="G449" i="30"/>
  <c r="G448" i="30"/>
  <c r="G447" i="30"/>
  <c r="G446" i="30"/>
  <c r="G445" i="30"/>
  <c r="G444" i="30"/>
  <c r="G443" i="30"/>
  <c r="G442" i="30"/>
  <c r="G441" i="30"/>
  <c r="G440" i="30"/>
  <c r="G439" i="30"/>
  <c r="G438" i="30"/>
  <c r="G437" i="30"/>
  <c r="G436" i="30"/>
  <c r="G435" i="30"/>
  <c r="G434" i="30"/>
  <c r="G433" i="30"/>
  <c r="G432" i="30"/>
  <c r="G431" i="30"/>
  <c r="G430" i="30"/>
  <c r="G429" i="30"/>
  <c r="G428" i="30"/>
  <c r="G427" i="30"/>
  <c r="G426" i="30"/>
  <c r="G425" i="30"/>
  <c r="G424" i="30"/>
  <c r="G423" i="30"/>
  <c r="G422" i="30"/>
  <c r="G421" i="30"/>
  <c r="G420" i="30"/>
  <c r="G419" i="30"/>
  <c r="G418" i="30"/>
  <c r="G417" i="30"/>
  <c r="G416" i="30"/>
  <c r="G415" i="30"/>
  <c r="G414" i="30"/>
  <c r="G413" i="30"/>
  <c r="G412" i="30"/>
  <c r="G411" i="30"/>
  <c r="G410" i="30"/>
  <c r="G409" i="30"/>
  <c r="G408" i="30"/>
  <c r="G407" i="30"/>
  <c r="G406" i="30"/>
  <c r="G405" i="30"/>
  <c r="G404" i="30"/>
  <c r="G403" i="30"/>
  <c r="G402" i="30"/>
  <c r="G401" i="30"/>
  <c r="G400" i="30"/>
  <c r="G399" i="30"/>
  <c r="G398" i="30"/>
  <c r="G397" i="30"/>
  <c r="G396" i="30"/>
  <c r="G395" i="30"/>
  <c r="G394" i="30"/>
  <c r="G393" i="30"/>
  <c r="G392" i="30"/>
  <c r="G391" i="30"/>
  <c r="G390" i="30"/>
  <c r="G389" i="30"/>
  <c r="G388" i="30"/>
  <c r="G387" i="30"/>
  <c r="G386" i="30"/>
  <c r="G385" i="30"/>
  <c r="G384" i="30"/>
  <c r="G383" i="30"/>
  <c r="G382" i="30"/>
  <c r="G381" i="30"/>
  <c r="G380" i="30"/>
  <c r="G379" i="30"/>
  <c r="G378" i="30"/>
  <c r="G377" i="30"/>
  <c r="G376" i="30"/>
  <c r="G375" i="30"/>
  <c r="G374" i="30"/>
  <c r="G373" i="30"/>
  <c r="G372" i="30"/>
  <c r="G371" i="30"/>
  <c r="G370" i="30"/>
  <c r="G369" i="30"/>
  <c r="G368" i="30"/>
  <c r="G367" i="30"/>
  <c r="G366" i="30"/>
  <c r="G365" i="30"/>
  <c r="G364" i="30"/>
  <c r="G363" i="30"/>
  <c r="G362" i="30"/>
  <c r="G361" i="30"/>
  <c r="G360" i="30"/>
  <c r="G359" i="30"/>
  <c r="G358" i="30"/>
  <c r="G357" i="30"/>
  <c r="G356" i="30"/>
  <c r="G355" i="30"/>
  <c r="G354" i="30"/>
  <c r="G353" i="30"/>
  <c r="G352" i="30"/>
  <c r="G351" i="30"/>
  <c r="G350" i="30"/>
  <c r="G349" i="30"/>
  <c r="G348" i="30"/>
  <c r="G347" i="30"/>
  <c r="G346" i="30"/>
  <c r="G345" i="30"/>
  <c r="G344" i="30"/>
  <c r="G343" i="30"/>
  <c r="G342" i="30"/>
  <c r="G341" i="30"/>
  <c r="G340" i="30"/>
  <c r="G339" i="30"/>
  <c r="G338" i="30"/>
  <c r="G337" i="30"/>
  <c r="G336" i="30"/>
  <c r="G335" i="30"/>
  <c r="G334" i="30"/>
  <c r="G333" i="30"/>
  <c r="G332" i="30"/>
  <c r="G331" i="30"/>
  <c r="G330" i="30"/>
  <c r="G329" i="30"/>
  <c r="G328" i="30"/>
  <c r="G327" i="30"/>
  <c r="G326" i="30"/>
  <c r="G325" i="30"/>
  <c r="G324" i="30"/>
  <c r="G323" i="30"/>
  <c r="G322" i="30"/>
  <c r="G321" i="30"/>
  <c r="G320" i="30"/>
  <c r="G319" i="30"/>
  <c r="G318" i="30"/>
  <c r="G317" i="30"/>
  <c r="G316" i="30"/>
  <c r="G315" i="30"/>
  <c r="G314" i="30"/>
  <c r="G313" i="30"/>
  <c r="G312" i="30"/>
  <c r="G311" i="30"/>
  <c r="G310" i="30"/>
  <c r="G309" i="30"/>
  <c r="G308" i="30"/>
  <c r="G307" i="30"/>
  <c r="G306" i="30"/>
  <c r="G305" i="30"/>
  <c r="G304" i="30"/>
  <c r="G303" i="30"/>
  <c r="G302" i="30"/>
  <c r="G301" i="30"/>
  <c r="G300" i="30"/>
  <c r="G299" i="30"/>
  <c r="G298" i="30"/>
  <c r="G297" i="30"/>
  <c r="G296" i="30"/>
  <c r="G295" i="30"/>
  <c r="G294" i="30"/>
  <c r="G293" i="30"/>
  <c r="G292" i="30"/>
  <c r="G291" i="30"/>
  <c r="G290" i="30"/>
  <c r="G289" i="30"/>
  <c r="G288" i="30"/>
  <c r="G287" i="30"/>
  <c r="G286" i="30"/>
  <c r="G285" i="30"/>
  <c r="G284" i="30"/>
  <c r="G283" i="30"/>
  <c r="G282" i="30"/>
  <c r="G281" i="30"/>
  <c r="G280" i="30"/>
  <c r="G279" i="30"/>
  <c r="G278" i="30"/>
  <c r="G277" i="30"/>
  <c r="G276" i="30"/>
  <c r="G275" i="30"/>
  <c r="G274" i="30"/>
  <c r="G273" i="30"/>
  <c r="G272" i="30"/>
  <c r="G271" i="30"/>
  <c r="G270" i="30"/>
  <c r="G269" i="30"/>
  <c r="G268" i="30"/>
  <c r="G267" i="30"/>
  <c r="G266" i="30"/>
  <c r="G265" i="30"/>
  <c r="G264" i="30"/>
  <c r="G263" i="30"/>
  <c r="G262" i="30"/>
  <c r="G261" i="30"/>
  <c r="G260" i="30"/>
  <c r="G259" i="30"/>
  <c r="G258" i="30"/>
  <c r="G257" i="30"/>
  <c r="G256" i="30"/>
  <c r="G255" i="30"/>
  <c r="G254" i="30"/>
  <c r="G253" i="30"/>
  <c r="G252" i="30"/>
  <c r="G251" i="30"/>
  <c r="G250" i="30"/>
  <c r="G249" i="30"/>
  <c r="G248" i="30"/>
  <c r="G247" i="30"/>
  <c r="G246" i="30"/>
  <c r="G245" i="30"/>
  <c r="G244" i="30"/>
  <c r="G243" i="30"/>
  <c r="G242" i="30"/>
  <c r="G241" i="30"/>
  <c r="G240" i="30"/>
  <c r="G239" i="30"/>
  <c r="G238" i="30"/>
  <c r="G237" i="30"/>
  <c r="G236" i="30"/>
  <c r="G235" i="30"/>
  <c r="G234" i="30"/>
  <c r="G233" i="30"/>
  <c r="G232" i="30"/>
  <c r="G231" i="30"/>
  <c r="G230" i="30"/>
  <c r="G229" i="30"/>
  <c r="G228" i="30"/>
  <c r="G227" i="30"/>
  <c r="G226" i="30"/>
  <c r="G225" i="30"/>
  <c r="G224" i="30"/>
  <c r="G223" i="30"/>
  <c r="G222" i="30"/>
  <c r="G221" i="30"/>
  <c r="G220" i="30"/>
  <c r="G219" i="30"/>
  <c r="G218" i="30"/>
  <c r="G217" i="30"/>
  <c r="G216" i="30"/>
  <c r="G215" i="30"/>
  <c r="G214" i="30"/>
  <c r="G213" i="30"/>
  <c r="G212" i="30"/>
  <c r="G211" i="30"/>
  <c r="G210" i="30"/>
  <c r="G209" i="30"/>
  <c r="G208" i="30"/>
  <c r="G207" i="30"/>
  <c r="G206" i="30"/>
  <c r="G205" i="30"/>
  <c r="G204" i="30"/>
  <c r="G203" i="30"/>
  <c r="G202" i="30"/>
  <c r="G201" i="30"/>
  <c r="G200" i="30"/>
  <c r="G199" i="30"/>
  <c r="G198" i="30"/>
  <c r="G197" i="30"/>
  <c r="G196" i="30"/>
  <c r="G195" i="30"/>
  <c r="G194" i="30"/>
  <c r="G193" i="30"/>
  <c r="G192" i="30"/>
  <c r="G191" i="30"/>
  <c r="G190" i="30"/>
  <c r="G189" i="30"/>
  <c r="G188" i="30"/>
  <c r="G187" i="30"/>
  <c r="G186" i="30"/>
  <c r="G185" i="30"/>
  <c r="G184" i="30"/>
  <c r="G183" i="30"/>
  <c r="G182" i="30"/>
  <c r="G181" i="30"/>
  <c r="G180" i="30"/>
  <c r="G179" i="30"/>
  <c r="G178" i="30"/>
  <c r="G177" i="30"/>
  <c r="G176" i="30"/>
  <c r="G175" i="30"/>
  <c r="G174" i="30"/>
  <c r="G173" i="30"/>
  <c r="G172" i="30"/>
  <c r="G171" i="30"/>
  <c r="G170" i="30"/>
  <c r="G169" i="30"/>
  <c r="G168" i="30"/>
  <c r="G167" i="30"/>
  <c r="G166" i="30"/>
  <c r="G165" i="30"/>
  <c r="G164" i="30"/>
  <c r="G163" i="30"/>
  <c r="G162" i="30"/>
  <c r="G161" i="30"/>
  <c r="G160" i="30"/>
  <c r="G159" i="30"/>
  <c r="G158" i="30"/>
  <c r="G157" i="30"/>
  <c r="G156" i="30"/>
  <c r="G155" i="30"/>
  <c r="G154" i="30"/>
  <c r="G153" i="30"/>
  <c r="G152" i="30"/>
  <c r="G151" i="30"/>
  <c r="G150" i="30"/>
  <c r="G149" i="30"/>
  <c r="G148" i="30"/>
  <c r="G147" i="30"/>
  <c r="G146" i="30"/>
  <c r="G145" i="30"/>
  <c r="G144" i="30"/>
  <c r="G143" i="30"/>
  <c r="G142" i="30"/>
  <c r="G141" i="30"/>
  <c r="G140" i="30"/>
  <c r="G139" i="30"/>
  <c r="G138" i="30"/>
  <c r="G137" i="30"/>
  <c r="G136" i="30"/>
  <c r="G135" i="30"/>
  <c r="G134" i="30"/>
  <c r="G133" i="30"/>
  <c r="G132" i="30"/>
  <c r="G131" i="30"/>
  <c r="G130" i="30"/>
  <c r="G129" i="30"/>
  <c r="G128" i="30"/>
  <c r="G127" i="30"/>
  <c r="G126" i="30"/>
  <c r="G125" i="30"/>
  <c r="G124" i="30"/>
  <c r="G123" i="30"/>
  <c r="G122" i="30"/>
  <c r="G121" i="30"/>
  <c r="G120" i="30"/>
  <c r="G119" i="30"/>
  <c r="G118" i="30"/>
  <c r="G117" i="30"/>
  <c r="G116" i="30"/>
  <c r="G115" i="30"/>
  <c r="G114" i="30"/>
  <c r="G113" i="30"/>
  <c r="G112" i="30"/>
  <c r="G111" i="30"/>
  <c r="G110" i="30"/>
  <c r="G109" i="30"/>
  <c r="G108" i="30"/>
  <c r="G107" i="30"/>
  <c r="G106" i="30"/>
  <c r="G105" i="30"/>
  <c r="G104" i="30"/>
  <c r="G103" i="30"/>
  <c r="G102" i="30"/>
  <c r="G101" i="30"/>
  <c r="G100" i="30"/>
  <c r="G99" i="30"/>
  <c r="G98" i="30"/>
  <c r="G97" i="30"/>
  <c r="G96" i="30"/>
  <c r="G95" i="30"/>
  <c r="G94" i="30"/>
  <c r="G93" i="30"/>
  <c r="G92" i="30"/>
  <c r="G91" i="30"/>
  <c r="G90" i="30"/>
  <c r="G89" i="30"/>
  <c r="G88" i="30"/>
  <c r="G87" i="30"/>
  <c r="G86" i="30"/>
  <c r="G85" i="30"/>
  <c r="G84" i="30"/>
  <c r="G83" i="30"/>
  <c r="G82" i="30"/>
  <c r="G81" i="30"/>
  <c r="G80" i="30"/>
  <c r="G79" i="30"/>
  <c r="G78" i="30"/>
  <c r="G77" i="30"/>
  <c r="G76" i="30"/>
  <c r="G75" i="30"/>
  <c r="G74" i="30"/>
  <c r="G73" i="30"/>
  <c r="G72" i="30"/>
  <c r="G71" i="30"/>
  <c r="G70" i="30"/>
  <c r="G69" i="30"/>
  <c r="G68" i="30"/>
  <c r="G67" i="30"/>
  <c r="G66" i="30"/>
  <c r="G65" i="30"/>
  <c r="G64" i="30"/>
  <c r="G63" i="30"/>
  <c r="G62" i="30"/>
  <c r="G61" i="30"/>
  <c r="G60" i="30"/>
  <c r="G59" i="30"/>
  <c r="G58" i="30"/>
  <c r="G57" i="30"/>
  <c r="G56" i="30"/>
  <c r="G55" i="30"/>
  <c r="G54" i="30"/>
  <c r="G53" i="30"/>
  <c r="G52" i="30"/>
  <c r="G51" i="30"/>
  <c r="G50" i="30"/>
  <c r="G49" i="30"/>
  <c r="G48" i="30"/>
  <c r="G47" i="30"/>
  <c r="G46" i="30"/>
  <c r="G45" i="30"/>
  <c r="G44" i="30"/>
  <c r="G43" i="30"/>
  <c r="G42" i="30"/>
  <c r="G41" i="30"/>
  <c r="G40" i="30"/>
  <c r="G39" i="30"/>
  <c r="G38" i="30"/>
  <c r="G37" i="30"/>
  <c r="G36" i="30"/>
  <c r="G35" i="30"/>
  <c r="G34" i="30"/>
  <c r="G33" i="30"/>
  <c r="G32" i="30"/>
  <c r="G31" i="30"/>
  <c r="G30" i="30"/>
  <c r="G29" i="30"/>
  <c r="G28" i="30"/>
  <c r="G27" i="30"/>
  <c r="G26" i="30"/>
  <c r="G25" i="30"/>
  <c r="G24" i="30"/>
  <c r="G23" i="30"/>
  <c r="G22" i="30"/>
  <c r="G21" i="30"/>
  <c r="G20" i="30"/>
  <c r="G19" i="30"/>
  <c r="G18" i="30"/>
  <c r="G17" i="30"/>
  <c r="G16" i="30"/>
  <c r="G15" i="30"/>
  <c r="G14" i="30"/>
  <c r="G13" i="30"/>
  <c r="G12" i="30"/>
  <c r="G11" i="30"/>
  <c r="G10" i="30"/>
  <c r="G9" i="30"/>
  <c r="G8" i="30"/>
  <c r="G7" i="30"/>
  <c r="G6" i="30"/>
  <c r="G5" i="30"/>
  <c r="G4" i="30"/>
  <c r="G3" i="30"/>
  <c r="G2" i="30"/>
  <c r="I8" i="23"/>
  <c r="I4" i="23"/>
  <c r="I12" i="23"/>
  <c r="I16" i="23"/>
  <c r="I14" i="23"/>
  <c r="I15" i="23"/>
  <c r="I13" i="23"/>
  <c r="I6" i="23"/>
  <c r="I7" i="23"/>
  <c r="I5" i="23"/>
  <c r="L4" i="23"/>
  <c r="F3" i="28"/>
  <c r="F4" i="28"/>
  <c r="F5" i="28"/>
  <c r="F6" i="28"/>
  <c r="F7" i="28"/>
  <c r="F8" i="28"/>
  <c r="F9" i="28"/>
  <c r="F10" i="28"/>
  <c r="F11" i="28"/>
  <c r="F12" i="28"/>
  <c r="F13" i="28"/>
  <c r="F14" i="28"/>
  <c r="F15" i="28"/>
  <c r="F16" i="28"/>
  <c r="F17" i="28"/>
  <c r="F18" i="28"/>
  <c r="F19" i="28"/>
  <c r="F20" i="28"/>
  <c r="F21" i="28"/>
  <c r="F22" i="28"/>
  <c r="F23" i="28"/>
  <c r="F24" i="28"/>
  <c r="F25" i="28"/>
  <c r="F26" i="28"/>
  <c r="F27" i="28"/>
  <c r="F28" i="28"/>
  <c r="F29" i="28"/>
  <c r="F30" i="28"/>
  <c r="F31" i="28"/>
  <c r="F32" i="28"/>
  <c r="F33" i="28"/>
  <c r="F34" i="28"/>
  <c r="F35" i="28"/>
  <c r="F36" i="28"/>
  <c r="F37" i="28"/>
  <c r="F38" i="28"/>
  <c r="F39" i="28"/>
  <c r="F40" i="28"/>
  <c r="F41" i="28"/>
  <c r="F42" i="28"/>
  <c r="F43" i="28"/>
  <c r="F44" i="28"/>
  <c r="F45" i="28"/>
  <c r="F46" i="28"/>
  <c r="F47" i="28"/>
  <c r="F48" i="28"/>
  <c r="F49" i="28"/>
  <c r="F50" i="28"/>
  <c r="F51" i="28"/>
  <c r="F52" i="28"/>
  <c r="F53" i="28"/>
  <c r="F54" i="28"/>
  <c r="F55" i="28"/>
  <c r="F56" i="28"/>
  <c r="F57" i="28"/>
  <c r="F58" i="28"/>
  <c r="F59" i="28"/>
  <c r="F60" i="28"/>
  <c r="F61" i="28"/>
  <c r="F62" i="28"/>
  <c r="F63" i="28"/>
  <c r="F64" i="28"/>
  <c r="F65" i="28"/>
  <c r="F66" i="28"/>
  <c r="F67" i="28"/>
  <c r="F68" i="28"/>
  <c r="F69" i="28"/>
  <c r="F70" i="28"/>
  <c r="F71" i="28"/>
  <c r="F72" i="28"/>
  <c r="F73" i="28"/>
  <c r="F74" i="28"/>
  <c r="F75" i="28"/>
  <c r="F76" i="28"/>
  <c r="F77" i="28"/>
  <c r="F78" i="28"/>
  <c r="F79" i="28"/>
  <c r="F80" i="28"/>
  <c r="F81" i="28"/>
  <c r="F82" i="28"/>
  <c r="F83" i="28"/>
  <c r="F84" i="28"/>
  <c r="F85" i="28"/>
  <c r="F86" i="28"/>
  <c r="F87" i="28"/>
  <c r="F88" i="28"/>
  <c r="F89" i="28"/>
  <c r="F90" i="28"/>
  <c r="F91" i="28"/>
  <c r="F92" i="28"/>
  <c r="F93" i="28"/>
  <c r="F94" i="28"/>
  <c r="F95" i="28"/>
  <c r="F96" i="28"/>
  <c r="F97" i="28"/>
  <c r="F98" i="28"/>
  <c r="F99" i="28"/>
  <c r="F100" i="28"/>
  <c r="F101" i="28"/>
  <c r="F102" i="28"/>
  <c r="F103" i="28"/>
  <c r="F104" i="28"/>
  <c r="F105" i="28"/>
  <c r="F106" i="28"/>
  <c r="F107" i="28"/>
  <c r="F108" i="28"/>
  <c r="F109" i="28"/>
  <c r="F110" i="28"/>
  <c r="F111" i="28"/>
  <c r="F112" i="28"/>
  <c r="F2" i="28"/>
  <c r="F3" i="29"/>
  <c r="F4" i="29"/>
  <c r="F5" i="29"/>
  <c r="F6" i="29"/>
  <c r="F7" i="29"/>
  <c r="F8" i="29"/>
  <c r="F9" i="29"/>
  <c r="F10" i="29"/>
  <c r="F11" i="29"/>
  <c r="F12" i="29"/>
  <c r="F13" i="29"/>
  <c r="F14" i="29"/>
  <c r="F15" i="29"/>
  <c r="F16" i="29"/>
  <c r="F17" i="29"/>
  <c r="F18" i="29"/>
  <c r="F19" i="29"/>
  <c r="F20" i="29"/>
  <c r="F21" i="29"/>
  <c r="F22" i="29"/>
  <c r="F23" i="29"/>
  <c r="F24" i="29"/>
  <c r="F25" i="29"/>
  <c r="F26" i="29"/>
  <c r="F27" i="29"/>
  <c r="F28" i="29"/>
  <c r="F29" i="29"/>
  <c r="F30" i="29"/>
  <c r="F31" i="29"/>
  <c r="F32" i="29"/>
  <c r="F33" i="29"/>
  <c r="F34" i="29"/>
  <c r="F35" i="29"/>
  <c r="F36" i="29"/>
  <c r="F37" i="29"/>
  <c r="F38" i="29"/>
  <c r="F39" i="29"/>
  <c r="F40" i="29"/>
  <c r="F41" i="29"/>
  <c r="F42" i="29"/>
  <c r="F43" i="29"/>
  <c r="F44" i="29"/>
  <c r="F45" i="29"/>
  <c r="F46" i="29"/>
  <c r="F47" i="29"/>
  <c r="F48" i="29"/>
  <c r="F49" i="29"/>
  <c r="F50" i="29"/>
  <c r="F51" i="29"/>
  <c r="F52" i="29"/>
  <c r="F53" i="29"/>
  <c r="F54" i="29"/>
  <c r="F55" i="29"/>
  <c r="F56" i="29"/>
  <c r="F57" i="29"/>
  <c r="F58" i="29"/>
  <c r="F59" i="29"/>
  <c r="F60" i="29"/>
  <c r="F61" i="29"/>
  <c r="F62" i="29"/>
  <c r="F63" i="29"/>
  <c r="F64" i="29"/>
  <c r="F65" i="29"/>
  <c r="F66" i="29"/>
  <c r="F67" i="29"/>
  <c r="F68" i="29"/>
  <c r="F69" i="29"/>
  <c r="F70" i="29"/>
  <c r="F71" i="29"/>
  <c r="F72" i="29"/>
  <c r="F73" i="29"/>
  <c r="F74" i="29"/>
  <c r="F75" i="29"/>
  <c r="F76" i="29"/>
  <c r="F77" i="29"/>
  <c r="F78" i="29"/>
  <c r="F79" i="29"/>
  <c r="F80" i="29"/>
  <c r="F81" i="29"/>
  <c r="F82" i="29"/>
  <c r="F83" i="29"/>
  <c r="F84" i="29"/>
  <c r="F85" i="29"/>
  <c r="F86" i="29"/>
  <c r="F87" i="29"/>
  <c r="F88" i="29"/>
  <c r="F89" i="29"/>
  <c r="F90" i="29"/>
  <c r="F91" i="29"/>
  <c r="F92" i="29"/>
  <c r="F93" i="29"/>
  <c r="F94" i="29"/>
  <c r="F95" i="29"/>
  <c r="F96" i="29"/>
  <c r="F97" i="29"/>
  <c r="F98" i="29"/>
  <c r="F99" i="29"/>
  <c r="F100" i="29"/>
  <c r="F101" i="29"/>
  <c r="F102" i="29"/>
  <c r="F103" i="29"/>
  <c r="F104" i="29"/>
  <c r="F105" i="29"/>
  <c r="F106" i="29"/>
  <c r="F107" i="29"/>
  <c r="F108" i="29"/>
  <c r="F109" i="29"/>
  <c r="F110" i="29"/>
  <c r="F111" i="29"/>
  <c r="F112" i="29"/>
  <c r="F113" i="29"/>
  <c r="F114" i="29"/>
  <c r="F115" i="29"/>
  <c r="F116" i="29"/>
  <c r="F117" i="29"/>
  <c r="F118" i="29"/>
  <c r="F119" i="29"/>
  <c r="F120" i="29"/>
  <c r="F121" i="29"/>
  <c r="F122" i="29"/>
  <c r="F123" i="29"/>
  <c r="F124" i="29"/>
  <c r="F125" i="29"/>
  <c r="F126" i="29"/>
  <c r="F127" i="29"/>
  <c r="F128" i="29"/>
  <c r="F129" i="29"/>
  <c r="F130" i="29"/>
  <c r="F131" i="29"/>
  <c r="F132" i="29"/>
  <c r="F133" i="29"/>
  <c r="F134" i="29"/>
  <c r="F135" i="29"/>
  <c r="F136" i="29"/>
  <c r="F137" i="29"/>
  <c r="F138" i="29"/>
  <c r="F139" i="29"/>
  <c r="F140" i="29"/>
  <c r="F141" i="29"/>
  <c r="F142" i="29"/>
  <c r="F143" i="29"/>
  <c r="F144" i="29"/>
  <c r="F145" i="29"/>
  <c r="F146" i="29"/>
  <c r="F147" i="29"/>
  <c r="F148" i="29"/>
  <c r="F149" i="29"/>
  <c r="F150" i="29"/>
  <c r="F151" i="29"/>
  <c r="F152" i="29"/>
  <c r="F153" i="29"/>
  <c r="F154" i="29"/>
  <c r="F155" i="29"/>
  <c r="F156" i="29"/>
  <c r="F157" i="29"/>
  <c r="F158" i="29"/>
  <c r="F159" i="29"/>
  <c r="F160" i="29"/>
  <c r="F161" i="29"/>
  <c r="F162" i="29"/>
  <c r="F163" i="29"/>
  <c r="F164" i="29"/>
  <c r="F165" i="29"/>
  <c r="F166" i="29"/>
  <c r="F167" i="29"/>
  <c r="F168" i="29"/>
  <c r="F169" i="29"/>
  <c r="F170" i="29"/>
  <c r="F171" i="29"/>
  <c r="F172" i="29"/>
  <c r="F173" i="29"/>
  <c r="F174" i="29"/>
  <c r="F175" i="29"/>
  <c r="F176" i="29"/>
  <c r="F177" i="29"/>
  <c r="F178" i="29"/>
  <c r="F179" i="29"/>
  <c r="F180" i="29"/>
  <c r="F181" i="29"/>
  <c r="F182" i="29"/>
  <c r="F183" i="29"/>
  <c r="F184" i="29"/>
  <c r="F185" i="29"/>
  <c r="F186" i="29"/>
  <c r="F187" i="29"/>
  <c r="F188" i="29"/>
  <c r="F189" i="29"/>
  <c r="F190" i="29"/>
  <c r="F191" i="29"/>
  <c r="F192" i="29"/>
  <c r="F193" i="29"/>
  <c r="F194" i="29"/>
  <c r="F195" i="29"/>
  <c r="F196" i="29"/>
  <c r="F197" i="29"/>
  <c r="F198" i="29"/>
  <c r="F199" i="29"/>
  <c r="F200" i="29"/>
  <c r="F201" i="29"/>
  <c r="F202" i="29"/>
  <c r="F203" i="29"/>
  <c r="F204" i="29"/>
  <c r="F205" i="29"/>
  <c r="F206" i="29"/>
  <c r="F207" i="29"/>
  <c r="F208" i="29"/>
  <c r="F209" i="29"/>
  <c r="F210" i="29"/>
  <c r="F211" i="29"/>
  <c r="F212" i="29"/>
  <c r="F213" i="29"/>
  <c r="F214" i="29"/>
  <c r="F215" i="29"/>
  <c r="F216" i="29"/>
  <c r="F217" i="29"/>
  <c r="F218" i="29"/>
  <c r="F219" i="29"/>
  <c r="F220" i="29"/>
  <c r="F221" i="29"/>
  <c r="F222" i="29"/>
  <c r="F2" i="29"/>
  <c r="F3" i="27"/>
  <c r="F4" i="27"/>
  <c r="F5" i="27"/>
  <c r="F6" i="27"/>
  <c r="F7" i="27"/>
  <c r="F8" i="27"/>
  <c r="F9" i="27"/>
  <c r="F10" i="27"/>
  <c r="F11" i="27"/>
  <c r="F12" i="27"/>
  <c r="F13" i="27"/>
  <c r="F14" i="27"/>
  <c r="F15" i="27"/>
  <c r="F16" i="27"/>
  <c r="F17" i="27"/>
  <c r="F18" i="27"/>
  <c r="F19" i="27"/>
  <c r="F20" i="27"/>
  <c r="F21" i="27"/>
  <c r="F22" i="27"/>
  <c r="F23" i="27"/>
  <c r="F24" i="27"/>
  <c r="F25" i="27"/>
  <c r="F26" i="27"/>
  <c r="F27" i="27"/>
  <c r="F28" i="27"/>
  <c r="F29" i="27"/>
  <c r="F30" i="27"/>
  <c r="F31" i="27"/>
  <c r="F32" i="27"/>
  <c r="F33" i="27"/>
  <c r="F34" i="27"/>
  <c r="F35" i="27"/>
  <c r="F36" i="27"/>
  <c r="F37" i="27"/>
  <c r="F38" i="27"/>
  <c r="F39" i="27"/>
  <c r="F40" i="27"/>
  <c r="F41" i="27"/>
  <c r="F42" i="27"/>
  <c r="F43" i="27"/>
  <c r="F44" i="27"/>
  <c r="F45" i="27"/>
  <c r="F46" i="27"/>
  <c r="F47" i="27"/>
  <c r="F48" i="27"/>
  <c r="F49" i="27"/>
  <c r="F50" i="27"/>
  <c r="F51" i="27"/>
  <c r="F52" i="27"/>
  <c r="F53" i="27"/>
  <c r="F54" i="27"/>
  <c r="F55" i="27"/>
  <c r="F56" i="27"/>
  <c r="F57" i="27"/>
  <c r="F58" i="27"/>
  <c r="F59" i="27"/>
  <c r="F60" i="27"/>
  <c r="F61" i="27"/>
  <c r="F62" i="27"/>
  <c r="F63" i="27"/>
  <c r="F64" i="27"/>
  <c r="F65" i="27"/>
  <c r="F66" i="27"/>
  <c r="F67" i="27"/>
  <c r="F68" i="27"/>
  <c r="F69" i="27"/>
  <c r="F70" i="27"/>
  <c r="F71" i="27"/>
  <c r="F72" i="27"/>
  <c r="F73" i="27"/>
  <c r="F74" i="27"/>
  <c r="F75" i="27"/>
  <c r="F76" i="27"/>
  <c r="F77" i="27"/>
  <c r="F78" i="27"/>
  <c r="F79" i="27"/>
  <c r="F80" i="27"/>
  <c r="F81" i="27"/>
  <c r="F82" i="27"/>
  <c r="F83" i="27"/>
  <c r="F84" i="27"/>
  <c r="F85" i="27"/>
  <c r="F86" i="27"/>
  <c r="F87" i="27"/>
  <c r="F88" i="27"/>
  <c r="F89" i="27"/>
  <c r="F90" i="27"/>
  <c r="F91" i="27"/>
  <c r="F92" i="27"/>
  <c r="F93" i="27"/>
  <c r="F94" i="27"/>
  <c r="F95" i="27"/>
  <c r="F96" i="27"/>
  <c r="F97" i="27"/>
  <c r="F98" i="27"/>
  <c r="F99" i="27"/>
  <c r="F100" i="27"/>
  <c r="F101" i="27"/>
  <c r="F102" i="27"/>
  <c r="F103" i="27"/>
  <c r="F104" i="27"/>
  <c r="F105" i="27"/>
  <c r="F106" i="27"/>
  <c r="F107" i="27"/>
  <c r="F108" i="27"/>
  <c r="F109" i="27"/>
  <c r="F110" i="27"/>
  <c r="F111" i="27"/>
  <c r="F112" i="27"/>
  <c r="F113" i="27"/>
  <c r="F114" i="27"/>
  <c r="F115" i="27"/>
  <c r="F116" i="27"/>
  <c r="F117" i="27"/>
  <c r="F118" i="27"/>
  <c r="F119" i="27"/>
  <c r="F120" i="27"/>
  <c r="F121" i="27"/>
  <c r="F122" i="27"/>
  <c r="F123" i="27"/>
  <c r="F124" i="27"/>
  <c r="F125" i="27"/>
  <c r="F126" i="27"/>
  <c r="F127" i="27"/>
  <c r="F128" i="27"/>
  <c r="F129" i="27"/>
  <c r="F130" i="27"/>
  <c r="F131" i="27"/>
  <c r="F132" i="27"/>
  <c r="F133" i="27"/>
  <c r="F134" i="27"/>
  <c r="F135" i="27"/>
  <c r="F136" i="27"/>
  <c r="F137" i="27"/>
  <c r="F138" i="27"/>
  <c r="F139" i="27"/>
  <c r="F140" i="27"/>
  <c r="F141" i="27"/>
  <c r="F142" i="27"/>
  <c r="F143" i="27"/>
  <c r="F144" i="27"/>
  <c r="F145" i="27"/>
  <c r="F146" i="27"/>
  <c r="F147" i="27"/>
  <c r="F148" i="27"/>
  <c r="F149" i="27"/>
  <c r="F150" i="27"/>
  <c r="F151" i="27"/>
  <c r="F152" i="27"/>
  <c r="F153" i="27"/>
  <c r="F154" i="27"/>
  <c r="F155" i="27"/>
  <c r="F156" i="27"/>
  <c r="F157" i="27"/>
  <c r="F158" i="27"/>
  <c r="F159" i="27"/>
  <c r="F160" i="27"/>
  <c r="F161" i="27"/>
  <c r="F162" i="27"/>
  <c r="F163" i="27"/>
  <c r="F164" i="27"/>
  <c r="F165" i="27"/>
  <c r="F166" i="27"/>
  <c r="F167" i="27"/>
  <c r="F168" i="27"/>
  <c r="F169" i="27"/>
  <c r="F170" i="27"/>
  <c r="F171" i="27"/>
  <c r="F172" i="27"/>
  <c r="F173" i="27"/>
  <c r="F174" i="27"/>
  <c r="F175" i="27"/>
  <c r="F176" i="27"/>
  <c r="F177" i="27"/>
  <c r="F178" i="27"/>
  <c r="F179" i="27"/>
  <c r="F180" i="27"/>
  <c r="F181" i="27"/>
  <c r="F182" i="27"/>
  <c r="F183" i="27"/>
  <c r="F184" i="27"/>
  <c r="F185" i="27"/>
  <c r="F186" i="27"/>
  <c r="F187" i="27"/>
  <c r="F188" i="27"/>
  <c r="F189" i="27"/>
  <c r="F190" i="27"/>
  <c r="F191" i="27"/>
  <c r="F192" i="27"/>
  <c r="F193" i="27"/>
  <c r="F194" i="27"/>
  <c r="F195" i="27"/>
  <c r="F196" i="27"/>
  <c r="F197" i="27"/>
  <c r="F198" i="27"/>
  <c r="F199" i="27"/>
  <c r="F200" i="27"/>
  <c r="F201" i="27"/>
  <c r="F202" i="27"/>
  <c r="F203" i="27"/>
  <c r="F204" i="27"/>
  <c r="F205" i="27"/>
  <c r="F206" i="27"/>
  <c r="F207" i="27"/>
  <c r="F208" i="27"/>
  <c r="F209" i="27"/>
  <c r="F210" i="27"/>
  <c r="F211" i="27"/>
  <c r="F212" i="27"/>
  <c r="F213" i="27"/>
  <c r="F214" i="27"/>
  <c r="F215" i="27"/>
  <c r="F216" i="27"/>
  <c r="F217" i="27"/>
  <c r="F218" i="27"/>
  <c r="F219" i="27"/>
  <c r="F220" i="27"/>
  <c r="F221" i="27"/>
  <c r="F222" i="27"/>
  <c r="F223" i="27"/>
  <c r="F224" i="27"/>
  <c r="F225" i="27"/>
  <c r="F226" i="27"/>
  <c r="F227" i="27"/>
  <c r="F228" i="27"/>
  <c r="F229" i="27"/>
  <c r="F230" i="27"/>
  <c r="F231" i="27"/>
  <c r="F232" i="27"/>
  <c r="F233" i="27"/>
  <c r="F234" i="27"/>
  <c r="F235" i="27"/>
  <c r="F236" i="27"/>
  <c r="F237" i="27"/>
  <c r="F238" i="27"/>
  <c r="F239" i="27"/>
  <c r="F240" i="27"/>
  <c r="F241" i="27"/>
  <c r="F242" i="27"/>
  <c r="F243" i="27"/>
  <c r="F244" i="27"/>
  <c r="F245" i="27"/>
  <c r="F246" i="27"/>
  <c r="F247" i="27"/>
  <c r="F248" i="27"/>
  <c r="F249" i="27"/>
  <c r="F250" i="27"/>
  <c r="F251" i="27"/>
  <c r="F252" i="27"/>
  <c r="F253" i="27"/>
  <c r="F254" i="27"/>
  <c r="F255" i="27"/>
  <c r="F256" i="27"/>
  <c r="F257" i="27"/>
  <c r="F258" i="27"/>
  <c r="F259" i="27"/>
  <c r="F260" i="27"/>
  <c r="F261" i="27"/>
  <c r="F262" i="27"/>
  <c r="F263" i="27"/>
  <c r="F264" i="27"/>
  <c r="F265" i="27"/>
  <c r="F266" i="27"/>
  <c r="F267" i="27"/>
  <c r="F268" i="27"/>
  <c r="F269" i="27"/>
  <c r="F270" i="27"/>
  <c r="F271" i="27"/>
  <c r="F272" i="27"/>
  <c r="F273" i="27"/>
  <c r="F274" i="27"/>
  <c r="F275" i="27"/>
  <c r="F276" i="27"/>
  <c r="F277" i="27"/>
  <c r="F278" i="27"/>
  <c r="F279" i="27"/>
  <c r="F280" i="27"/>
  <c r="F281" i="27"/>
  <c r="F282" i="27"/>
  <c r="F283" i="27"/>
  <c r="F284" i="27"/>
  <c r="F285" i="27"/>
  <c r="F286" i="27"/>
  <c r="F287" i="27"/>
  <c r="F288" i="27"/>
  <c r="F289" i="27"/>
  <c r="F290" i="27"/>
  <c r="F291" i="27"/>
  <c r="F292" i="27"/>
  <c r="F293" i="27"/>
  <c r="F294" i="27"/>
  <c r="F295" i="27"/>
  <c r="F296" i="27"/>
  <c r="F297" i="27"/>
  <c r="F298" i="27"/>
  <c r="F299" i="27"/>
  <c r="F300" i="27"/>
  <c r="F301" i="27"/>
  <c r="F302" i="27"/>
  <c r="F303" i="27"/>
  <c r="F304" i="27"/>
  <c r="F305" i="27"/>
  <c r="F306" i="27"/>
  <c r="F307" i="27"/>
  <c r="F308" i="27"/>
  <c r="F309" i="27"/>
  <c r="F310" i="27"/>
  <c r="F311" i="27"/>
  <c r="F312" i="27"/>
  <c r="F313" i="27"/>
  <c r="F314" i="27"/>
  <c r="F315" i="27"/>
  <c r="F316" i="27"/>
  <c r="F317" i="27"/>
  <c r="F318" i="27"/>
  <c r="F319" i="27"/>
  <c r="F320" i="27"/>
  <c r="F321" i="27"/>
  <c r="F322" i="27"/>
  <c r="F323" i="27"/>
  <c r="F324" i="27"/>
  <c r="F325" i="27"/>
  <c r="F326" i="27"/>
  <c r="F327" i="27"/>
  <c r="F328" i="27"/>
  <c r="F329" i="27"/>
  <c r="F330" i="27"/>
  <c r="F331" i="27"/>
  <c r="F332" i="27"/>
  <c r="F333" i="27"/>
  <c r="F334" i="27"/>
  <c r="F335" i="27"/>
  <c r="F336" i="27"/>
  <c r="F337" i="27"/>
  <c r="F338" i="27"/>
  <c r="F339" i="27"/>
  <c r="F340" i="27"/>
  <c r="F341" i="27"/>
  <c r="F342" i="27"/>
  <c r="F343" i="27"/>
  <c r="F344" i="27"/>
  <c r="F345" i="27"/>
  <c r="F346" i="27"/>
  <c r="F347" i="27"/>
  <c r="F348" i="27"/>
  <c r="F349" i="27"/>
  <c r="F350" i="27"/>
  <c r="F351" i="27"/>
  <c r="F352" i="27"/>
  <c r="F353" i="27"/>
  <c r="F354" i="27"/>
  <c r="F355" i="27"/>
  <c r="F356" i="27"/>
  <c r="F357" i="27"/>
  <c r="F358" i="27"/>
  <c r="F359" i="27"/>
  <c r="F360" i="27"/>
  <c r="F361" i="27"/>
  <c r="F362" i="27"/>
  <c r="F363" i="27"/>
  <c r="F364" i="27"/>
  <c r="F365" i="27"/>
  <c r="F366" i="27"/>
  <c r="F367" i="27"/>
  <c r="F368" i="27"/>
  <c r="F369" i="27"/>
  <c r="F370" i="27"/>
  <c r="F371" i="27"/>
  <c r="F372" i="27"/>
  <c r="F373" i="27"/>
  <c r="F374" i="27"/>
  <c r="F375" i="27"/>
  <c r="F376" i="27"/>
  <c r="F377" i="27"/>
  <c r="F378" i="27"/>
  <c r="F379" i="27"/>
  <c r="F380" i="27"/>
  <c r="F381" i="27"/>
  <c r="F382" i="27"/>
  <c r="F383" i="27"/>
  <c r="F384" i="27"/>
  <c r="F385" i="27"/>
  <c r="F386" i="27"/>
  <c r="F387" i="27"/>
  <c r="F388" i="27"/>
  <c r="F389" i="27"/>
  <c r="F390" i="27"/>
  <c r="F391" i="27"/>
  <c r="F392" i="27"/>
  <c r="F393" i="27"/>
  <c r="F394" i="27"/>
  <c r="F395" i="27"/>
  <c r="F396" i="27"/>
  <c r="F397" i="27"/>
  <c r="F398" i="27"/>
  <c r="F399" i="27"/>
  <c r="F400" i="27"/>
  <c r="F401" i="27"/>
  <c r="F402" i="27"/>
  <c r="F403" i="27"/>
  <c r="F404" i="27"/>
  <c r="F405" i="27"/>
  <c r="F406" i="27"/>
  <c r="F407" i="27"/>
  <c r="F408" i="27"/>
  <c r="F409" i="27"/>
  <c r="F410" i="27"/>
  <c r="F411" i="27"/>
  <c r="F412" i="27"/>
  <c r="F413" i="27"/>
  <c r="F414" i="27"/>
  <c r="F415" i="27"/>
  <c r="F416" i="27"/>
  <c r="F417" i="27"/>
  <c r="F418" i="27"/>
  <c r="F419" i="27"/>
  <c r="F420" i="27"/>
  <c r="F421" i="27"/>
  <c r="F422" i="27"/>
  <c r="F423" i="27"/>
  <c r="F424" i="27"/>
  <c r="F425" i="27"/>
  <c r="F426" i="27"/>
  <c r="F427" i="27"/>
  <c r="F428" i="27"/>
  <c r="F429" i="27"/>
  <c r="F430" i="27"/>
  <c r="F431" i="27"/>
  <c r="F432" i="27"/>
  <c r="F433" i="27"/>
  <c r="F434" i="27"/>
  <c r="F435" i="27"/>
  <c r="F436" i="27"/>
  <c r="F437" i="27"/>
  <c r="F438" i="27"/>
  <c r="F439" i="27"/>
  <c r="F440" i="27"/>
  <c r="F441" i="27"/>
  <c r="F442" i="27"/>
  <c r="F443" i="27"/>
  <c r="F444" i="27"/>
  <c r="F445" i="27"/>
  <c r="F446" i="27"/>
  <c r="F447" i="27"/>
  <c r="F448" i="27"/>
  <c r="F449" i="27"/>
  <c r="F450" i="27"/>
  <c r="F451" i="27"/>
  <c r="F452" i="27"/>
  <c r="F453" i="27"/>
  <c r="F454" i="27"/>
  <c r="F455" i="27"/>
  <c r="F456" i="27"/>
  <c r="F457" i="27"/>
  <c r="F458" i="27"/>
  <c r="F459" i="27"/>
  <c r="F460" i="27"/>
  <c r="F461" i="27"/>
  <c r="F462" i="27"/>
  <c r="F463" i="27"/>
  <c r="F464" i="27"/>
  <c r="F465" i="27"/>
  <c r="F466" i="27"/>
  <c r="F467" i="27"/>
  <c r="F468" i="27"/>
  <c r="F469" i="27"/>
  <c r="F470" i="27"/>
  <c r="F471" i="27"/>
  <c r="F472" i="27"/>
  <c r="F473" i="27"/>
  <c r="F474" i="27"/>
  <c r="F475" i="27"/>
  <c r="F476" i="27"/>
  <c r="F477" i="27"/>
  <c r="F478" i="27"/>
  <c r="F479" i="27"/>
  <c r="F480" i="27"/>
  <c r="F481" i="27"/>
  <c r="F482" i="27"/>
  <c r="F483" i="27"/>
  <c r="F484" i="27"/>
  <c r="F485" i="27"/>
  <c r="F486" i="27"/>
  <c r="F487" i="27"/>
  <c r="F488" i="27"/>
  <c r="F489" i="27"/>
  <c r="F490" i="27"/>
  <c r="F491" i="27"/>
  <c r="F492" i="27"/>
  <c r="F493" i="27"/>
  <c r="F494" i="27"/>
  <c r="F495" i="27"/>
  <c r="F496" i="27"/>
  <c r="F497" i="27"/>
  <c r="F498" i="27"/>
  <c r="F499" i="27"/>
  <c r="F500" i="27"/>
  <c r="F501" i="27"/>
  <c r="F502" i="27"/>
  <c r="F503" i="27"/>
  <c r="F504" i="27"/>
  <c r="F505" i="27"/>
  <c r="F506" i="27"/>
  <c r="F507" i="27"/>
  <c r="F508" i="27"/>
  <c r="F509" i="27"/>
  <c r="F510" i="27"/>
  <c r="F511" i="27"/>
  <c r="F512" i="27"/>
  <c r="F513" i="27"/>
  <c r="F514" i="27"/>
  <c r="F515" i="27"/>
  <c r="F516" i="27"/>
  <c r="F517" i="27"/>
  <c r="F518" i="27"/>
  <c r="F519" i="27"/>
  <c r="F520" i="27"/>
  <c r="F521" i="27"/>
  <c r="F522" i="27"/>
  <c r="F523" i="27"/>
  <c r="F524" i="27"/>
  <c r="F525" i="27"/>
  <c r="F526" i="27"/>
  <c r="F527" i="27"/>
  <c r="F528" i="27"/>
  <c r="F529" i="27"/>
  <c r="F530" i="27"/>
  <c r="F531" i="27"/>
  <c r="F532" i="27"/>
  <c r="F533" i="27"/>
  <c r="F534" i="27"/>
  <c r="F535" i="27"/>
  <c r="F536" i="27"/>
  <c r="F537" i="27"/>
  <c r="F538" i="27"/>
  <c r="F539" i="27"/>
  <c r="F540" i="27"/>
  <c r="F541" i="27"/>
  <c r="F542" i="27"/>
  <c r="F543" i="27"/>
  <c r="F544" i="27"/>
  <c r="F545" i="27"/>
  <c r="F546" i="27"/>
  <c r="F547" i="27"/>
  <c r="F548" i="27"/>
  <c r="F549" i="27"/>
  <c r="F550" i="27"/>
  <c r="F551" i="27"/>
  <c r="F552" i="27"/>
  <c r="F553" i="27"/>
  <c r="F554" i="27"/>
  <c r="F555" i="27"/>
  <c r="F556" i="27"/>
  <c r="F557" i="27"/>
  <c r="F558" i="27"/>
  <c r="F559" i="27"/>
  <c r="F560" i="27"/>
  <c r="F561" i="27"/>
  <c r="F562" i="27"/>
  <c r="F563" i="27"/>
  <c r="F564" i="27"/>
  <c r="F565" i="27"/>
  <c r="F566" i="27"/>
  <c r="F567" i="27"/>
  <c r="F568" i="27"/>
  <c r="F569" i="27"/>
  <c r="F570" i="27"/>
  <c r="F571" i="27"/>
  <c r="F572" i="27"/>
  <c r="F573" i="27"/>
  <c r="F574" i="27"/>
  <c r="F575" i="27"/>
  <c r="F576" i="27"/>
  <c r="F577" i="27"/>
  <c r="F578" i="27"/>
  <c r="F579" i="27"/>
  <c r="F580" i="27"/>
  <c r="F581" i="27"/>
  <c r="F582" i="27"/>
  <c r="F583" i="27"/>
  <c r="F584" i="27"/>
  <c r="F585" i="27"/>
  <c r="F586" i="27"/>
  <c r="F587" i="27"/>
  <c r="F588" i="27"/>
  <c r="F589" i="27"/>
  <c r="F590" i="27"/>
  <c r="F591" i="27"/>
  <c r="F592" i="27"/>
  <c r="F593" i="27"/>
  <c r="F594" i="27"/>
  <c r="F595" i="27"/>
  <c r="F596" i="27"/>
  <c r="F597" i="27"/>
  <c r="F598" i="27"/>
  <c r="F599" i="27"/>
  <c r="F600" i="27"/>
  <c r="F601" i="27"/>
  <c r="F602" i="27"/>
  <c r="F603" i="27"/>
  <c r="F604" i="27"/>
  <c r="F605" i="27"/>
  <c r="F606" i="27"/>
  <c r="F607" i="27"/>
  <c r="F608" i="27"/>
  <c r="F609" i="27"/>
  <c r="F610" i="27"/>
  <c r="F611" i="27"/>
  <c r="F612" i="27"/>
  <c r="F613" i="27"/>
  <c r="F614" i="27"/>
  <c r="F615" i="27"/>
  <c r="F616" i="27"/>
  <c r="F617" i="27"/>
  <c r="F618" i="27"/>
  <c r="F619" i="27"/>
  <c r="F620" i="27"/>
  <c r="F621" i="27"/>
  <c r="F622" i="27"/>
  <c r="F623" i="27"/>
  <c r="F624" i="27"/>
  <c r="F625" i="27"/>
  <c r="F626" i="27"/>
  <c r="F627" i="27"/>
  <c r="F628" i="27"/>
  <c r="F629" i="27"/>
  <c r="F630" i="27"/>
  <c r="F631" i="27"/>
  <c r="F632" i="27"/>
  <c r="F633" i="27"/>
  <c r="F634" i="27"/>
  <c r="F635" i="27"/>
  <c r="F636" i="27"/>
  <c r="F637" i="27"/>
  <c r="F638" i="27"/>
  <c r="F639" i="27"/>
  <c r="F640" i="27"/>
  <c r="F641" i="27"/>
  <c r="F642" i="27"/>
  <c r="F643" i="27"/>
  <c r="F644" i="27"/>
  <c r="F645" i="27"/>
  <c r="F646" i="27"/>
  <c r="F647" i="27"/>
  <c r="F648" i="27"/>
  <c r="F649" i="27"/>
  <c r="F650" i="27"/>
  <c r="F651" i="27"/>
  <c r="F652" i="27"/>
  <c r="F653" i="27"/>
  <c r="F654" i="27"/>
  <c r="F655" i="27"/>
  <c r="F656" i="27"/>
  <c r="F657" i="27"/>
  <c r="F658" i="27"/>
  <c r="F659" i="27"/>
  <c r="F660" i="27"/>
  <c r="F661" i="27"/>
  <c r="F662" i="27"/>
  <c r="F663" i="27"/>
  <c r="F664" i="27"/>
  <c r="F665" i="27"/>
  <c r="F666" i="27"/>
  <c r="F667" i="27"/>
  <c r="F668" i="27"/>
  <c r="F669" i="27"/>
  <c r="F670" i="27"/>
  <c r="F671" i="27"/>
  <c r="F672" i="27"/>
  <c r="F673" i="27"/>
  <c r="F674" i="27"/>
  <c r="F675" i="27"/>
  <c r="F676" i="27"/>
  <c r="F677" i="27"/>
  <c r="F678" i="27"/>
  <c r="F679" i="27"/>
  <c r="F680" i="27"/>
  <c r="F681" i="27"/>
  <c r="F682" i="27"/>
  <c r="F683" i="27"/>
  <c r="F684" i="27"/>
  <c r="F685" i="27"/>
  <c r="F686" i="27"/>
  <c r="F687" i="27"/>
  <c r="F688" i="27"/>
  <c r="F689" i="27"/>
  <c r="F690" i="27"/>
  <c r="F691" i="27"/>
  <c r="F692" i="27"/>
  <c r="F693" i="27"/>
  <c r="F694" i="27"/>
  <c r="F695" i="27"/>
  <c r="F696" i="27"/>
  <c r="F697" i="27"/>
  <c r="F698" i="27"/>
  <c r="F699" i="27"/>
  <c r="F700" i="27"/>
  <c r="F701" i="27"/>
  <c r="F702" i="27"/>
  <c r="F703" i="27"/>
  <c r="F704" i="27"/>
  <c r="F705" i="27"/>
  <c r="F706" i="27"/>
  <c r="F707" i="27"/>
  <c r="F708" i="27"/>
  <c r="F709" i="27"/>
  <c r="F710" i="27"/>
  <c r="F711" i="27"/>
  <c r="F712" i="27"/>
  <c r="F713" i="27"/>
  <c r="F714" i="27"/>
  <c r="F715" i="27"/>
  <c r="F716" i="27"/>
  <c r="F717" i="27"/>
  <c r="F718" i="27"/>
  <c r="F719" i="27"/>
  <c r="F720" i="27"/>
  <c r="F721" i="27"/>
  <c r="F722" i="27"/>
  <c r="F723" i="27"/>
  <c r="F724" i="27"/>
  <c r="F725" i="27"/>
  <c r="F726" i="27"/>
  <c r="F727" i="27"/>
  <c r="F728" i="27"/>
  <c r="F729" i="27"/>
  <c r="F730" i="27"/>
  <c r="F731" i="27"/>
  <c r="F732" i="27"/>
  <c r="F733" i="27"/>
  <c r="F734" i="27"/>
  <c r="F735" i="27"/>
  <c r="F736" i="27"/>
  <c r="F737" i="27"/>
  <c r="F738" i="27"/>
  <c r="F739" i="27"/>
  <c r="F740" i="27"/>
  <c r="F741" i="27"/>
  <c r="F742" i="27"/>
  <c r="F743" i="27"/>
  <c r="F744" i="27"/>
  <c r="F745" i="27"/>
  <c r="F746" i="27"/>
  <c r="F747" i="27"/>
  <c r="F748" i="27"/>
  <c r="F749" i="27"/>
  <c r="F750" i="27"/>
  <c r="F751" i="27"/>
  <c r="F752" i="27"/>
  <c r="F753" i="27"/>
  <c r="F754" i="27"/>
  <c r="F755" i="27"/>
  <c r="F756" i="27"/>
  <c r="F757" i="27"/>
  <c r="F758" i="27"/>
  <c r="F759" i="27"/>
  <c r="F760" i="27"/>
  <c r="F761" i="27"/>
  <c r="F762" i="27"/>
  <c r="F763" i="27"/>
  <c r="F764" i="27"/>
  <c r="F765" i="27"/>
  <c r="F766" i="27"/>
  <c r="F767" i="27"/>
  <c r="F768" i="27"/>
  <c r="F769" i="27"/>
  <c r="F770" i="27"/>
  <c r="F771" i="27"/>
  <c r="F772" i="27"/>
  <c r="F773" i="27"/>
  <c r="F774" i="27"/>
  <c r="F775" i="27"/>
  <c r="F776" i="27"/>
  <c r="F777" i="27"/>
  <c r="F778" i="27"/>
  <c r="F779" i="27"/>
  <c r="F780" i="27"/>
  <c r="F781" i="27"/>
  <c r="F782" i="27"/>
  <c r="F783" i="27"/>
  <c r="F784" i="27"/>
  <c r="F785" i="27"/>
  <c r="F786" i="27"/>
  <c r="F787" i="27"/>
  <c r="F788" i="27"/>
  <c r="F789" i="27"/>
  <c r="F790" i="27"/>
  <c r="F791" i="27"/>
  <c r="F792" i="27"/>
  <c r="F793" i="27"/>
  <c r="F794" i="27"/>
  <c r="F795" i="27"/>
  <c r="F796" i="27"/>
  <c r="F797" i="27"/>
  <c r="F798" i="27"/>
  <c r="F799" i="27"/>
  <c r="F800" i="27"/>
  <c r="F801" i="27"/>
  <c r="F802" i="27"/>
  <c r="F803" i="27"/>
  <c r="F804" i="27"/>
  <c r="F805" i="27"/>
  <c r="F806" i="27"/>
  <c r="F807" i="27"/>
  <c r="F808" i="27"/>
  <c r="F809" i="27"/>
  <c r="F810" i="27"/>
  <c r="F811" i="27"/>
  <c r="F812" i="27"/>
  <c r="F813" i="27"/>
  <c r="F814" i="27"/>
  <c r="F815" i="27"/>
  <c r="F816" i="27"/>
  <c r="F817" i="27"/>
  <c r="F818" i="27"/>
  <c r="F819" i="27"/>
  <c r="F820" i="27"/>
  <c r="F821" i="27"/>
  <c r="F822" i="27"/>
  <c r="F823" i="27"/>
  <c r="F824" i="27"/>
  <c r="F825" i="27"/>
  <c r="F826" i="27"/>
  <c r="F827" i="27"/>
  <c r="F828" i="27"/>
  <c r="F829" i="27"/>
  <c r="F830" i="27"/>
  <c r="F831" i="27"/>
  <c r="F832" i="27"/>
  <c r="F833" i="27"/>
  <c r="F834" i="27"/>
  <c r="F835" i="27"/>
  <c r="F836" i="27"/>
  <c r="F837" i="27"/>
  <c r="F838" i="27"/>
  <c r="F839" i="27"/>
  <c r="F840" i="27"/>
  <c r="F841" i="27"/>
  <c r="F842" i="27"/>
  <c r="F843" i="27"/>
  <c r="F844" i="27"/>
  <c r="F845" i="27"/>
  <c r="F846" i="27"/>
  <c r="F847" i="27"/>
  <c r="F848" i="27"/>
  <c r="F849" i="27"/>
  <c r="F850" i="27"/>
  <c r="F851" i="27"/>
  <c r="F852" i="27"/>
  <c r="F853" i="27"/>
  <c r="F854" i="27"/>
  <c r="F855" i="27"/>
  <c r="F856" i="27"/>
  <c r="F857" i="27"/>
  <c r="F858" i="27"/>
  <c r="F859" i="27"/>
  <c r="F860" i="27"/>
  <c r="F861" i="27"/>
  <c r="F862" i="27"/>
  <c r="F863" i="27"/>
  <c r="F864" i="27"/>
  <c r="F865" i="27"/>
  <c r="F866" i="27"/>
  <c r="F867" i="27"/>
  <c r="F868" i="27"/>
  <c r="F869" i="27"/>
  <c r="F870" i="27"/>
  <c r="F871" i="27"/>
  <c r="F872" i="27"/>
  <c r="F873" i="27"/>
  <c r="F874" i="27"/>
  <c r="F875" i="27"/>
  <c r="F876" i="27"/>
  <c r="F877" i="27"/>
  <c r="F878" i="27"/>
  <c r="F879" i="27"/>
  <c r="F880" i="27"/>
  <c r="F881" i="27"/>
  <c r="F882" i="27"/>
  <c r="F883" i="27"/>
  <c r="F884" i="27"/>
  <c r="F885" i="27"/>
  <c r="F886" i="27"/>
  <c r="F887" i="27"/>
  <c r="F888" i="27"/>
  <c r="F889" i="27"/>
  <c r="F890" i="27"/>
  <c r="F891" i="27"/>
  <c r="F892" i="27"/>
  <c r="F893" i="27"/>
  <c r="F894" i="27"/>
  <c r="F895" i="27"/>
  <c r="F896" i="27"/>
  <c r="F897" i="27"/>
  <c r="F898" i="27"/>
  <c r="F899" i="27"/>
  <c r="F900" i="27"/>
  <c r="F901" i="27"/>
  <c r="F902" i="27"/>
  <c r="F903" i="27"/>
  <c r="F904" i="27"/>
  <c r="F905" i="27"/>
  <c r="F906" i="27"/>
  <c r="F907" i="27"/>
  <c r="F908" i="27"/>
  <c r="F909" i="27"/>
  <c r="F910" i="27"/>
  <c r="F911" i="27"/>
  <c r="F912" i="27"/>
  <c r="F913" i="27"/>
  <c r="F914" i="27"/>
  <c r="F915" i="27"/>
  <c r="F916" i="27"/>
  <c r="F917" i="27"/>
  <c r="F918" i="27"/>
  <c r="F919" i="27"/>
  <c r="F920" i="27"/>
  <c r="F921" i="27"/>
  <c r="F922" i="27"/>
  <c r="F923" i="27"/>
  <c r="F924" i="27"/>
  <c r="F925" i="27"/>
  <c r="F926" i="27"/>
  <c r="F927" i="27"/>
  <c r="F928" i="27"/>
  <c r="F929" i="27"/>
  <c r="F930" i="27"/>
  <c r="F931" i="27"/>
  <c r="F932" i="27"/>
  <c r="F933" i="27"/>
  <c r="F934" i="27"/>
  <c r="F935" i="27"/>
  <c r="F936" i="27"/>
  <c r="F937" i="27"/>
  <c r="F938" i="27"/>
  <c r="F939" i="27"/>
  <c r="F940" i="27"/>
  <c r="F941" i="27"/>
  <c r="F942" i="27"/>
  <c r="F943" i="27"/>
  <c r="F944" i="27"/>
  <c r="F945" i="27"/>
  <c r="F946" i="27"/>
  <c r="F947" i="27"/>
  <c r="F948" i="27"/>
  <c r="F949" i="27"/>
  <c r="F950" i="27"/>
  <c r="F951" i="27"/>
  <c r="F952" i="27"/>
  <c r="F953" i="27"/>
  <c r="F954" i="27"/>
  <c r="F955" i="27"/>
  <c r="F956" i="27"/>
  <c r="F957" i="27"/>
  <c r="F958" i="27"/>
  <c r="F959" i="27"/>
  <c r="F960" i="27"/>
  <c r="F961" i="27"/>
  <c r="F962" i="27"/>
  <c r="F963" i="27"/>
  <c r="F964" i="27"/>
  <c r="F965" i="27"/>
  <c r="F966" i="27"/>
  <c r="F967" i="27"/>
  <c r="F968" i="27"/>
  <c r="F969" i="27"/>
  <c r="F970" i="27"/>
  <c r="F971" i="27"/>
  <c r="F972" i="27"/>
  <c r="F973" i="27"/>
  <c r="F974" i="27"/>
  <c r="F975" i="27"/>
  <c r="F976" i="27"/>
  <c r="F977" i="27"/>
  <c r="F978" i="27"/>
  <c r="F979" i="27"/>
  <c r="F980" i="27"/>
  <c r="F981" i="27"/>
  <c r="F982" i="27"/>
  <c r="F983" i="27"/>
  <c r="F984" i="27"/>
  <c r="F985" i="27"/>
  <c r="F986" i="27"/>
  <c r="F987" i="27"/>
  <c r="F988" i="27"/>
  <c r="F989" i="27"/>
  <c r="F990" i="27"/>
  <c r="F991" i="27"/>
  <c r="F992" i="27"/>
  <c r="F993" i="27"/>
  <c r="F994" i="27"/>
  <c r="F995" i="27"/>
  <c r="F996" i="27"/>
  <c r="F997" i="27"/>
  <c r="F998" i="27"/>
  <c r="F999" i="27"/>
  <c r="F1000" i="27"/>
  <c r="F1001" i="27"/>
  <c r="F1002" i="27"/>
  <c r="F1003" i="27"/>
  <c r="F1004" i="27"/>
  <c r="F1005" i="27"/>
  <c r="F1006" i="27"/>
  <c r="F1007" i="27"/>
  <c r="F1008" i="27"/>
  <c r="F1009" i="27"/>
  <c r="F1010" i="27"/>
  <c r="F1011" i="27"/>
  <c r="F1012" i="27"/>
  <c r="F1013" i="27"/>
  <c r="F1014" i="27"/>
  <c r="F1015" i="27"/>
  <c r="F1016" i="27"/>
  <c r="F1017" i="27"/>
  <c r="F1018" i="27"/>
  <c r="F1019" i="27"/>
  <c r="F1020" i="27"/>
  <c r="F1021" i="27"/>
  <c r="F1022" i="27"/>
  <c r="F1023" i="27"/>
  <c r="F1024" i="27"/>
  <c r="F1025" i="27"/>
  <c r="F1026" i="27"/>
  <c r="F1027" i="27"/>
  <c r="F1028" i="27"/>
  <c r="F1029" i="27"/>
  <c r="F1030" i="27"/>
  <c r="F1031" i="27"/>
  <c r="F1032" i="27"/>
  <c r="F1033" i="27"/>
  <c r="F1034" i="27"/>
  <c r="F1035" i="27"/>
  <c r="F1036" i="27"/>
  <c r="F1037" i="27"/>
  <c r="F1038" i="27"/>
  <c r="F1039" i="27"/>
  <c r="F1040" i="27"/>
  <c r="F1041" i="27"/>
  <c r="F1042" i="27"/>
  <c r="F1043" i="27"/>
  <c r="F1044" i="27"/>
  <c r="F1045" i="27"/>
  <c r="F1046" i="27"/>
  <c r="F1047" i="27"/>
  <c r="F1048" i="27"/>
  <c r="F1049" i="27"/>
  <c r="F1050" i="27"/>
  <c r="F1051" i="27"/>
  <c r="F1052" i="27"/>
  <c r="F1053" i="27"/>
  <c r="F1054" i="27"/>
  <c r="F1055" i="27"/>
  <c r="F1056" i="27"/>
  <c r="F1057" i="27"/>
  <c r="F1058" i="27"/>
  <c r="F1059" i="27"/>
  <c r="F1060" i="27"/>
  <c r="F1061" i="27"/>
  <c r="F1062" i="27"/>
  <c r="F1063" i="27"/>
  <c r="F1064" i="27"/>
  <c r="F1065" i="27"/>
  <c r="F1066" i="27"/>
  <c r="F1067" i="27"/>
  <c r="F1068" i="27"/>
  <c r="F1069" i="27"/>
  <c r="F1070" i="27"/>
  <c r="F1071" i="27"/>
  <c r="F1072" i="27"/>
  <c r="F1073" i="27"/>
  <c r="F1074" i="27"/>
  <c r="F1075" i="27"/>
  <c r="F1076" i="27"/>
  <c r="F1077" i="27"/>
  <c r="F1078" i="27"/>
  <c r="F1079" i="27"/>
  <c r="F1080" i="27"/>
  <c r="F1081" i="27"/>
  <c r="F1082" i="27"/>
  <c r="F1083" i="27"/>
  <c r="F1084" i="27"/>
  <c r="F1085" i="27"/>
  <c r="F1086" i="27"/>
  <c r="F1087" i="27"/>
  <c r="F1088" i="27"/>
  <c r="F1089" i="27"/>
  <c r="F1090" i="27"/>
  <c r="F1091" i="27"/>
  <c r="F1092" i="27"/>
  <c r="F1093" i="27"/>
  <c r="F1094" i="27"/>
  <c r="F1095" i="27"/>
  <c r="F1096" i="27"/>
  <c r="F1097" i="27"/>
  <c r="F1098" i="27"/>
  <c r="F1099" i="27"/>
  <c r="F1100" i="27"/>
  <c r="F1101" i="27"/>
  <c r="F1102" i="27"/>
  <c r="F2" i="27"/>
  <c r="L8" i="23"/>
  <c r="B113" i="29"/>
  <c r="B114" i="29"/>
  <c r="B115" i="29"/>
  <c r="B116" i="29"/>
  <c r="B117" i="29"/>
  <c r="B118" i="29"/>
  <c r="B119" i="29"/>
  <c r="B120" i="29"/>
  <c r="B121" i="29"/>
  <c r="B122" i="29"/>
  <c r="B123" i="29"/>
  <c r="B124" i="29"/>
  <c r="B125" i="29"/>
  <c r="B126" i="29"/>
  <c r="B127" i="29"/>
  <c r="B128" i="29"/>
  <c r="B129" i="29"/>
  <c r="B130" i="29"/>
  <c r="B131" i="29"/>
  <c r="B132" i="29"/>
  <c r="B133" i="29"/>
  <c r="B134" i="29"/>
  <c r="B135" i="29"/>
  <c r="B136" i="29"/>
  <c r="B137" i="29"/>
  <c r="B138" i="29"/>
  <c r="B139" i="29"/>
  <c r="B140" i="29"/>
  <c r="B141" i="29"/>
  <c r="B142" i="29"/>
  <c r="B143" i="29"/>
  <c r="B144" i="29"/>
  <c r="B145" i="29"/>
  <c r="B146" i="29"/>
  <c r="B147" i="29"/>
  <c r="B148" i="29"/>
  <c r="B149" i="29"/>
  <c r="B150" i="29"/>
  <c r="B151" i="29"/>
  <c r="B152" i="29"/>
  <c r="B153" i="29"/>
  <c r="B154" i="29"/>
  <c r="B155" i="29"/>
  <c r="B156" i="29"/>
  <c r="B157" i="29"/>
  <c r="B158" i="29"/>
  <c r="B159" i="29"/>
  <c r="B160" i="29"/>
  <c r="B161" i="29"/>
  <c r="B162" i="29"/>
  <c r="B163" i="29"/>
  <c r="B164" i="29"/>
  <c r="B165" i="29"/>
  <c r="B166" i="29"/>
  <c r="B167" i="29"/>
  <c r="B168" i="29"/>
  <c r="B169" i="29"/>
  <c r="B170" i="29"/>
  <c r="B171" i="29"/>
  <c r="B172" i="29"/>
  <c r="B173" i="29"/>
  <c r="B174" i="29"/>
  <c r="B175" i="29"/>
  <c r="B176" i="29"/>
  <c r="B177" i="29"/>
  <c r="B178" i="29"/>
  <c r="B179" i="29"/>
  <c r="B180" i="29"/>
  <c r="B181" i="29"/>
  <c r="B182" i="29"/>
  <c r="B183" i="29"/>
  <c r="B184" i="29"/>
  <c r="B185" i="29"/>
  <c r="B186" i="29"/>
  <c r="B187" i="29"/>
  <c r="B188" i="29"/>
  <c r="B189" i="29"/>
  <c r="B190" i="29"/>
  <c r="B191" i="29"/>
  <c r="B192" i="29"/>
  <c r="B193" i="29"/>
  <c r="B194" i="29"/>
  <c r="B195" i="29"/>
  <c r="B196" i="29"/>
  <c r="B197" i="29"/>
  <c r="B198" i="29"/>
  <c r="B199" i="29"/>
  <c r="B200" i="29"/>
  <c r="B201" i="29"/>
  <c r="B202" i="29"/>
  <c r="B203" i="29"/>
  <c r="B204" i="29"/>
  <c r="B205" i="29"/>
  <c r="B206" i="29"/>
  <c r="B207" i="29"/>
  <c r="B208" i="29"/>
  <c r="B209" i="29"/>
  <c r="B210" i="29"/>
  <c r="B211" i="29"/>
  <c r="B212" i="29"/>
  <c r="B213" i="29"/>
  <c r="B214" i="29"/>
  <c r="B215" i="29"/>
  <c r="B216" i="29"/>
  <c r="B217" i="29"/>
  <c r="B218" i="29"/>
  <c r="B219" i="29"/>
  <c r="B220" i="29"/>
  <c r="B221" i="29"/>
  <c r="B222" i="29"/>
  <c r="C113" i="29"/>
  <c r="C114" i="29"/>
  <c r="C115" i="29"/>
  <c r="C116" i="29"/>
  <c r="C117" i="29"/>
  <c r="C118" i="29"/>
  <c r="C119" i="29"/>
  <c r="C120" i="29"/>
  <c r="C121" i="29"/>
  <c r="C122" i="29"/>
  <c r="C123" i="29"/>
  <c r="C124" i="29"/>
  <c r="C125" i="29"/>
  <c r="C126" i="29"/>
  <c r="C127" i="29"/>
  <c r="C128" i="29"/>
  <c r="C129" i="29"/>
  <c r="C130" i="29"/>
  <c r="C131" i="29"/>
  <c r="C132" i="29"/>
  <c r="C133" i="29"/>
  <c r="C134" i="29"/>
  <c r="C135" i="29"/>
  <c r="C136" i="29"/>
  <c r="C137" i="29"/>
  <c r="C138" i="29"/>
  <c r="C139" i="29"/>
  <c r="C140" i="29"/>
  <c r="C141" i="29"/>
  <c r="C142" i="29"/>
  <c r="C143" i="29"/>
  <c r="C144" i="29"/>
  <c r="C145" i="29"/>
  <c r="C146" i="29"/>
  <c r="C147" i="29"/>
  <c r="C148" i="29"/>
  <c r="C149" i="29"/>
  <c r="C150" i="29"/>
  <c r="C151" i="29"/>
  <c r="C152" i="29"/>
  <c r="C153" i="29"/>
  <c r="C154" i="29"/>
  <c r="C155" i="29"/>
  <c r="C156" i="29"/>
  <c r="C157" i="29"/>
  <c r="C158" i="29"/>
  <c r="C159" i="29"/>
  <c r="C160" i="29"/>
  <c r="C161" i="29"/>
  <c r="C162" i="29"/>
  <c r="C163" i="29"/>
  <c r="C164" i="29"/>
  <c r="C165" i="29"/>
  <c r="C166" i="29"/>
  <c r="C167" i="29"/>
  <c r="C168" i="29"/>
  <c r="C169" i="29"/>
  <c r="C170" i="29"/>
  <c r="C171" i="29"/>
  <c r="C172" i="29"/>
  <c r="C173" i="29"/>
  <c r="C174" i="29"/>
  <c r="C175" i="29"/>
  <c r="C176" i="29"/>
  <c r="C177" i="29"/>
  <c r="C178" i="29"/>
  <c r="C179" i="29"/>
  <c r="C180" i="29"/>
  <c r="C181" i="29"/>
  <c r="C182" i="29"/>
  <c r="C183" i="29"/>
  <c r="C184" i="29"/>
  <c r="C185" i="29"/>
  <c r="C186" i="29"/>
  <c r="C187" i="29"/>
  <c r="C188" i="29"/>
  <c r="C189" i="29"/>
  <c r="C190" i="29"/>
  <c r="C191" i="29"/>
  <c r="C192" i="29"/>
  <c r="C193" i="29"/>
  <c r="C194" i="29"/>
  <c r="C195" i="29"/>
  <c r="C196" i="29"/>
  <c r="C197" i="29"/>
  <c r="C198" i="29"/>
  <c r="C199" i="29"/>
  <c r="C200" i="29"/>
  <c r="C201" i="29"/>
  <c r="C202" i="29"/>
  <c r="C203" i="29"/>
  <c r="C204" i="29"/>
  <c r="C205" i="29"/>
  <c r="C206" i="29"/>
  <c r="C207" i="29"/>
  <c r="C208" i="29"/>
  <c r="C209" i="29"/>
  <c r="C210" i="29"/>
  <c r="C211" i="29"/>
  <c r="C212" i="29"/>
  <c r="C213" i="29"/>
  <c r="C214" i="29"/>
  <c r="C215" i="29"/>
  <c r="C216" i="29"/>
  <c r="C217" i="29"/>
  <c r="C218" i="29"/>
  <c r="C219" i="29"/>
  <c r="C220" i="29"/>
  <c r="C221" i="29"/>
  <c r="C222" i="29"/>
  <c r="D113" i="29"/>
  <c r="D114" i="29"/>
  <c r="D115" i="29"/>
  <c r="D116" i="29"/>
  <c r="D117" i="29"/>
  <c r="D118" i="29"/>
  <c r="D119" i="29"/>
  <c r="D120" i="29"/>
  <c r="D121" i="29"/>
  <c r="D122" i="29"/>
  <c r="D123" i="29"/>
  <c r="D124" i="29"/>
  <c r="D125" i="29"/>
  <c r="D126" i="29"/>
  <c r="D127" i="29"/>
  <c r="D128" i="29"/>
  <c r="D129" i="29"/>
  <c r="D130" i="29"/>
  <c r="D131" i="29"/>
  <c r="D132" i="29"/>
  <c r="D133" i="29"/>
  <c r="D134" i="29"/>
  <c r="D135" i="29"/>
  <c r="D136" i="29"/>
  <c r="D137" i="29"/>
  <c r="D138" i="29"/>
  <c r="D139" i="29"/>
  <c r="D140" i="29"/>
  <c r="D141" i="29"/>
  <c r="D142" i="29"/>
  <c r="D143" i="29"/>
  <c r="D144" i="29"/>
  <c r="D145" i="29"/>
  <c r="D146" i="29"/>
  <c r="D147" i="29"/>
  <c r="D148" i="29"/>
  <c r="D149" i="29"/>
  <c r="D150" i="29"/>
  <c r="D151" i="29"/>
  <c r="D152" i="29"/>
  <c r="D153" i="29"/>
  <c r="D154" i="29"/>
  <c r="D155" i="29"/>
  <c r="D156" i="29"/>
  <c r="D157" i="29"/>
  <c r="D158" i="29"/>
  <c r="D159" i="29"/>
  <c r="D160" i="29"/>
  <c r="D161" i="29"/>
  <c r="D162" i="29"/>
  <c r="D163" i="29"/>
  <c r="D164" i="29"/>
  <c r="D165" i="29"/>
  <c r="D166" i="29"/>
  <c r="D167" i="29"/>
  <c r="D168" i="29"/>
  <c r="D169" i="29"/>
  <c r="D170" i="29"/>
  <c r="D171" i="29"/>
  <c r="D172" i="29"/>
  <c r="D173" i="29"/>
  <c r="D174" i="29"/>
  <c r="D175" i="29"/>
  <c r="D176" i="29"/>
  <c r="D177" i="29"/>
  <c r="D178" i="29"/>
  <c r="D179" i="29"/>
  <c r="D180" i="29"/>
  <c r="D181" i="29"/>
  <c r="D182" i="29"/>
  <c r="D183" i="29"/>
  <c r="D184" i="29"/>
  <c r="D185" i="29"/>
  <c r="D186" i="29"/>
  <c r="D187" i="29"/>
  <c r="D188" i="29"/>
  <c r="D189" i="29"/>
  <c r="D190" i="29"/>
  <c r="D191" i="29"/>
  <c r="D192" i="29"/>
  <c r="D193" i="29"/>
  <c r="D194" i="29"/>
  <c r="D195" i="29"/>
  <c r="D196" i="29"/>
  <c r="D197" i="29"/>
  <c r="D198" i="29"/>
  <c r="D199" i="29"/>
  <c r="D200" i="29"/>
  <c r="D201" i="29"/>
  <c r="D202" i="29"/>
  <c r="D203" i="29"/>
  <c r="D204" i="29"/>
  <c r="D205" i="29"/>
  <c r="D206" i="29"/>
  <c r="D207" i="29"/>
  <c r="D208" i="29"/>
  <c r="D209" i="29"/>
  <c r="D210" i="29"/>
  <c r="D211" i="29"/>
  <c r="D212" i="29"/>
  <c r="D213" i="29"/>
  <c r="D214" i="29"/>
  <c r="D215" i="29"/>
  <c r="D216" i="29"/>
  <c r="D217" i="29"/>
  <c r="D218" i="29"/>
  <c r="D219" i="29"/>
  <c r="D220" i="29"/>
  <c r="D221" i="29"/>
  <c r="D222" i="29"/>
  <c r="E113" i="29"/>
  <c r="E114" i="29"/>
  <c r="E115" i="29"/>
  <c r="E116" i="29"/>
  <c r="E117" i="29"/>
  <c r="E118" i="29"/>
  <c r="E119" i="29"/>
  <c r="E120" i="29"/>
  <c r="E121" i="29"/>
  <c r="E122" i="29"/>
  <c r="E123" i="29"/>
  <c r="E124" i="29"/>
  <c r="E125" i="29"/>
  <c r="E126" i="29"/>
  <c r="E127" i="29"/>
  <c r="E128" i="29"/>
  <c r="E129" i="29"/>
  <c r="E130" i="29"/>
  <c r="E131" i="29"/>
  <c r="E132" i="29"/>
  <c r="E133" i="29"/>
  <c r="E134" i="29"/>
  <c r="E135" i="29"/>
  <c r="E136" i="29"/>
  <c r="E137" i="29"/>
  <c r="E138" i="29"/>
  <c r="E139" i="29"/>
  <c r="E140" i="29"/>
  <c r="E141" i="29"/>
  <c r="E142" i="29"/>
  <c r="E143" i="29"/>
  <c r="E144" i="29"/>
  <c r="E145" i="29"/>
  <c r="E146" i="29"/>
  <c r="E147" i="29"/>
  <c r="E148" i="29"/>
  <c r="E149" i="29"/>
  <c r="E150" i="29"/>
  <c r="E151" i="29"/>
  <c r="E152" i="29"/>
  <c r="E153" i="29"/>
  <c r="E154" i="29"/>
  <c r="E155" i="29"/>
  <c r="E156" i="29"/>
  <c r="E157" i="29"/>
  <c r="E158" i="29"/>
  <c r="E159" i="29"/>
  <c r="E160" i="29"/>
  <c r="E161" i="29"/>
  <c r="E162" i="29"/>
  <c r="E163" i="29"/>
  <c r="E164" i="29"/>
  <c r="E165" i="29"/>
  <c r="E166" i="29"/>
  <c r="E167" i="29"/>
  <c r="E168" i="29"/>
  <c r="E169" i="29"/>
  <c r="E170" i="29"/>
  <c r="E171" i="29"/>
  <c r="E172" i="29"/>
  <c r="E173" i="29"/>
  <c r="E174" i="29"/>
  <c r="E175" i="29"/>
  <c r="E176" i="29"/>
  <c r="E177" i="29"/>
  <c r="E178" i="29"/>
  <c r="E179" i="29"/>
  <c r="E180" i="29"/>
  <c r="E181" i="29"/>
  <c r="E182" i="29"/>
  <c r="E183" i="29"/>
  <c r="E184" i="29"/>
  <c r="E185" i="29"/>
  <c r="E186" i="29"/>
  <c r="E187" i="29"/>
  <c r="E188" i="29"/>
  <c r="E189" i="29"/>
  <c r="E190" i="29"/>
  <c r="E191" i="29"/>
  <c r="E192" i="29"/>
  <c r="E193" i="29"/>
  <c r="E194" i="29"/>
  <c r="E195" i="29"/>
  <c r="E196" i="29"/>
  <c r="E197" i="29"/>
  <c r="E198" i="29"/>
  <c r="E199" i="29"/>
  <c r="E200" i="29"/>
  <c r="E201" i="29"/>
  <c r="E202" i="29"/>
  <c r="E203" i="29"/>
  <c r="E204" i="29"/>
  <c r="E205" i="29"/>
  <c r="E206" i="29"/>
  <c r="E207" i="29"/>
  <c r="E208" i="29"/>
  <c r="E209" i="29"/>
  <c r="E210" i="29"/>
  <c r="E211" i="29"/>
  <c r="E212" i="29"/>
  <c r="E213" i="29"/>
  <c r="E214" i="29"/>
  <c r="E215" i="29"/>
  <c r="E216" i="29"/>
  <c r="E217" i="29"/>
  <c r="E218" i="29"/>
  <c r="E219" i="29"/>
  <c r="E220" i="29"/>
  <c r="E221" i="29"/>
  <c r="E222" i="29"/>
  <c r="G113" i="29"/>
  <c r="G114" i="29"/>
  <c r="G115" i="29"/>
  <c r="G116" i="29"/>
  <c r="G117" i="29"/>
  <c r="G118" i="29"/>
  <c r="G119" i="29"/>
  <c r="G120" i="29"/>
  <c r="G121" i="29"/>
  <c r="G122" i="29"/>
  <c r="G123" i="29"/>
  <c r="G124" i="29"/>
  <c r="G125" i="29"/>
  <c r="G126" i="29"/>
  <c r="G127" i="29"/>
  <c r="G128" i="29"/>
  <c r="G129" i="29"/>
  <c r="G130" i="29"/>
  <c r="G131" i="29"/>
  <c r="G132" i="29"/>
  <c r="G133" i="29"/>
  <c r="G134" i="29"/>
  <c r="G135" i="29"/>
  <c r="G136" i="29"/>
  <c r="G137" i="29"/>
  <c r="G138" i="29"/>
  <c r="G139" i="29"/>
  <c r="G140" i="29"/>
  <c r="G141" i="29"/>
  <c r="G142" i="29"/>
  <c r="G143" i="29"/>
  <c r="G144" i="29"/>
  <c r="G145" i="29"/>
  <c r="G146" i="29"/>
  <c r="G147" i="29"/>
  <c r="G148" i="29"/>
  <c r="G149" i="29"/>
  <c r="G150" i="29"/>
  <c r="G151" i="29"/>
  <c r="G152" i="29"/>
  <c r="G153" i="29"/>
  <c r="G154" i="29"/>
  <c r="G155" i="29"/>
  <c r="G156" i="29"/>
  <c r="G157" i="29"/>
  <c r="G158" i="29"/>
  <c r="G159" i="29"/>
  <c r="G160" i="29"/>
  <c r="G161" i="29"/>
  <c r="G162" i="29"/>
  <c r="G163" i="29"/>
  <c r="G164" i="29"/>
  <c r="G165" i="29"/>
  <c r="G166" i="29"/>
  <c r="G167" i="29"/>
  <c r="G168" i="29"/>
  <c r="G169" i="29"/>
  <c r="G170" i="29"/>
  <c r="G171" i="29"/>
  <c r="G172" i="29"/>
  <c r="G173" i="29"/>
  <c r="G174" i="29"/>
  <c r="G175" i="29"/>
  <c r="G176" i="29"/>
  <c r="G177" i="29"/>
  <c r="G178" i="29"/>
  <c r="G179" i="29"/>
  <c r="G180" i="29"/>
  <c r="G181" i="29"/>
  <c r="G182" i="29"/>
  <c r="G183" i="29"/>
  <c r="G184" i="29"/>
  <c r="G185" i="29"/>
  <c r="G186" i="29"/>
  <c r="G187" i="29"/>
  <c r="G188" i="29"/>
  <c r="G189" i="29"/>
  <c r="G190" i="29"/>
  <c r="G191" i="29"/>
  <c r="G192" i="29"/>
  <c r="G193" i="29"/>
  <c r="G194" i="29"/>
  <c r="G195" i="29"/>
  <c r="G196" i="29"/>
  <c r="G197" i="29"/>
  <c r="G198" i="29"/>
  <c r="G199" i="29"/>
  <c r="G200" i="29"/>
  <c r="G201" i="29"/>
  <c r="G202" i="29"/>
  <c r="G203" i="29"/>
  <c r="G204" i="29"/>
  <c r="G205" i="29"/>
  <c r="G206" i="29"/>
  <c r="G207" i="29"/>
  <c r="G208" i="29"/>
  <c r="G209" i="29"/>
  <c r="G210" i="29"/>
  <c r="G211" i="29"/>
  <c r="G212" i="29"/>
  <c r="G213" i="29"/>
  <c r="G214" i="29"/>
  <c r="G215" i="29"/>
  <c r="G216" i="29"/>
  <c r="G217" i="29"/>
  <c r="G218" i="29"/>
  <c r="G219" i="29"/>
  <c r="G220" i="29"/>
  <c r="G221" i="29"/>
  <c r="G222" i="29"/>
  <c r="G112" i="29"/>
  <c r="E112" i="29"/>
  <c r="D112" i="29"/>
  <c r="C112" i="29"/>
  <c r="B112" i="29"/>
  <c r="G111" i="29"/>
  <c r="E111" i="29"/>
  <c r="D111" i="29"/>
  <c r="C111" i="29"/>
  <c r="B111" i="29"/>
  <c r="G110" i="29"/>
  <c r="E110" i="29"/>
  <c r="D110" i="29"/>
  <c r="C110" i="29"/>
  <c r="B110" i="29"/>
  <c r="G109" i="29"/>
  <c r="E109" i="29"/>
  <c r="D109" i="29"/>
  <c r="C109" i="29"/>
  <c r="B109" i="29"/>
  <c r="G108" i="29"/>
  <c r="E108" i="29"/>
  <c r="D108" i="29"/>
  <c r="C108" i="29"/>
  <c r="B108" i="29"/>
  <c r="G107" i="29"/>
  <c r="E107" i="29"/>
  <c r="D107" i="29"/>
  <c r="C107" i="29"/>
  <c r="B107" i="29"/>
  <c r="G106" i="29"/>
  <c r="E106" i="29"/>
  <c r="D106" i="29"/>
  <c r="C106" i="29"/>
  <c r="B106" i="29"/>
  <c r="G105" i="29"/>
  <c r="E105" i="29"/>
  <c r="D105" i="29"/>
  <c r="C105" i="29"/>
  <c r="B105" i="29"/>
  <c r="G104" i="29"/>
  <c r="E104" i="29"/>
  <c r="D104" i="29"/>
  <c r="C104" i="29"/>
  <c r="B104" i="29"/>
  <c r="G103" i="29"/>
  <c r="E103" i="29"/>
  <c r="D103" i="29"/>
  <c r="C103" i="29"/>
  <c r="B103" i="29"/>
  <c r="G102" i="29"/>
  <c r="E102" i="29"/>
  <c r="D102" i="29"/>
  <c r="C102" i="29"/>
  <c r="B102" i="29"/>
  <c r="G101" i="29"/>
  <c r="E101" i="29"/>
  <c r="D101" i="29"/>
  <c r="C101" i="29"/>
  <c r="B101" i="29"/>
  <c r="G100" i="29"/>
  <c r="E100" i="29"/>
  <c r="D100" i="29"/>
  <c r="C100" i="29"/>
  <c r="B100" i="29"/>
  <c r="G99" i="29"/>
  <c r="E99" i="29"/>
  <c r="D99" i="29"/>
  <c r="C99" i="29"/>
  <c r="B99" i="29"/>
  <c r="G98" i="29"/>
  <c r="E98" i="29"/>
  <c r="D98" i="29"/>
  <c r="C98" i="29"/>
  <c r="B98" i="29"/>
  <c r="G97" i="29"/>
  <c r="E97" i="29"/>
  <c r="D97" i="29"/>
  <c r="C97" i="29"/>
  <c r="B97" i="29"/>
  <c r="G96" i="29"/>
  <c r="E96" i="29"/>
  <c r="D96" i="29"/>
  <c r="C96" i="29"/>
  <c r="B96" i="29"/>
  <c r="G95" i="29"/>
  <c r="E95" i="29"/>
  <c r="D95" i="29"/>
  <c r="C95" i="29"/>
  <c r="B95" i="29"/>
  <c r="G94" i="29"/>
  <c r="E94" i="29"/>
  <c r="D94" i="29"/>
  <c r="C94" i="29"/>
  <c r="B94" i="29"/>
  <c r="G93" i="29"/>
  <c r="E93" i="29"/>
  <c r="D93" i="29"/>
  <c r="C93" i="29"/>
  <c r="B93" i="29"/>
  <c r="G92" i="29"/>
  <c r="E92" i="29"/>
  <c r="D92" i="29"/>
  <c r="C92" i="29"/>
  <c r="B92" i="29"/>
  <c r="G91" i="29"/>
  <c r="E91" i="29"/>
  <c r="D91" i="29"/>
  <c r="C91" i="29"/>
  <c r="B91" i="29"/>
  <c r="G90" i="29"/>
  <c r="E90" i="29"/>
  <c r="D90" i="29"/>
  <c r="C90" i="29"/>
  <c r="B90" i="29"/>
  <c r="G89" i="29"/>
  <c r="E89" i="29"/>
  <c r="D89" i="29"/>
  <c r="C89" i="29"/>
  <c r="B89" i="29"/>
  <c r="G88" i="29"/>
  <c r="E88" i="29"/>
  <c r="D88" i="29"/>
  <c r="C88" i="29"/>
  <c r="B88" i="29"/>
  <c r="G87" i="29"/>
  <c r="E87" i="29"/>
  <c r="D87" i="29"/>
  <c r="C87" i="29"/>
  <c r="B87" i="29"/>
  <c r="G86" i="29"/>
  <c r="E86" i="29"/>
  <c r="D86" i="29"/>
  <c r="C86" i="29"/>
  <c r="B86" i="29"/>
  <c r="G85" i="29"/>
  <c r="E85" i="29"/>
  <c r="D85" i="29"/>
  <c r="C85" i="29"/>
  <c r="B85" i="29"/>
  <c r="G84" i="29"/>
  <c r="E84" i="29"/>
  <c r="D84" i="29"/>
  <c r="C84" i="29"/>
  <c r="B84" i="29"/>
  <c r="G83" i="29"/>
  <c r="E83" i="29"/>
  <c r="D83" i="29"/>
  <c r="C83" i="29"/>
  <c r="B83" i="29"/>
  <c r="G82" i="29"/>
  <c r="E82" i="29"/>
  <c r="D82" i="29"/>
  <c r="C82" i="29"/>
  <c r="B82" i="29"/>
  <c r="G81" i="29"/>
  <c r="E81" i="29"/>
  <c r="D81" i="29"/>
  <c r="C81" i="29"/>
  <c r="B81" i="29"/>
  <c r="G80" i="29"/>
  <c r="E80" i="29"/>
  <c r="D80" i="29"/>
  <c r="C80" i="29"/>
  <c r="B80" i="29"/>
  <c r="G79" i="29"/>
  <c r="E79" i="29"/>
  <c r="D79" i="29"/>
  <c r="C79" i="29"/>
  <c r="B79" i="29"/>
  <c r="G78" i="29"/>
  <c r="E78" i="29"/>
  <c r="D78" i="29"/>
  <c r="C78" i="29"/>
  <c r="B78" i="29"/>
  <c r="G77" i="29"/>
  <c r="E77" i="29"/>
  <c r="D77" i="29"/>
  <c r="C77" i="29"/>
  <c r="B77" i="29"/>
  <c r="G76" i="29"/>
  <c r="E76" i="29"/>
  <c r="D76" i="29"/>
  <c r="C76" i="29"/>
  <c r="B76" i="29"/>
  <c r="G75" i="29"/>
  <c r="E75" i="29"/>
  <c r="D75" i="29"/>
  <c r="C75" i="29"/>
  <c r="B75" i="29"/>
  <c r="G74" i="29"/>
  <c r="E74" i="29"/>
  <c r="D74" i="29"/>
  <c r="C74" i="29"/>
  <c r="B74" i="29"/>
  <c r="G73" i="29"/>
  <c r="E73" i="29"/>
  <c r="D73" i="29"/>
  <c r="C73" i="29"/>
  <c r="B73" i="29"/>
  <c r="G72" i="29"/>
  <c r="E72" i="29"/>
  <c r="D72" i="29"/>
  <c r="C72" i="29"/>
  <c r="B72" i="29"/>
  <c r="G71" i="29"/>
  <c r="E71" i="29"/>
  <c r="D71" i="29"/>
  <c r="C71" i="29"/>
  <c r="B71" i="29"/>
  <c r="G70" i="29"/>
  <c r="E70" i="29"/>
  <c r="D70" i="29"/>
  <c r="C70" i="29"/>
  <c r="B70" i="29"/>
  <c r="G69" i="29"/>
  <c r="E69" i="29"/>
  <c r="D69" i="29"/>
  <c r="C69" i="29"/>
  <c r="B69" i="29"/>
  <c r="G68" i="29"/>
  <c r="E68" i="29"/>
  <c r="D68" i="29"/>
  <c r="C68" i="29"/>
  <c r="B68" i="29"/>
  <c r="G67" i="29"/>
  <c r="E67" i="29"/>
  <c r="D67" i="29"/>
  <c r="C67" i="29"/>
  <c r="B67" i="29"/>
  <c r="G66" i="29"/>
  <c r="E66" i="29"/>
  <c r="D66" i="29"/>
  <c r="C66" i="29"/>
  <c r="B66" i="29"/>
  <c r="G65" i="29"/>
  <c r="E65" i="29"/>
  <c r="D65" i="29"/>
  <c r="C65" i="29"/>
  <c r="B65" i="29"/>
  <c r="G64" i="29"/>
  <c r="E64" i="29"/>
  <c r="D64" i="29"/>
  <c r="C64" i="29"/>
  <c r="B64" i="29"/>
  <c r="G63" i="29"/>
  <c r="E63" i="29"/>
  <c r="D63" i="29"/>
  <c r="C63" i="29"/>
  <c r="B63" i="29"/>
  <c r="G62" i="29"/>
  <c r="E62" i="29"/>
  <c r="D62" i="29"/>
  <c r="C62" i="29"/>
  <c r="B62" i="29"/>
  <c r="G61" i="29"/>
  <c r="E61" i="29"/>
  <c r="D61" i="29"/>
  <c r="C61" i="29"/>
  <c r="B61" i="29"/>
  <c r="G60" i="29"/>
  <c r="E60" i="29"/>
  <c r="D60" i="29"/>
  <c r="C60" i="29"/>
  <c r="B60" i="29"/>
  <c r="G59" i="29"/>
  <c r="E59" i="29"/>
  <c r="D59" i="29"/>
  <c r="C59" i="29"/>
  <c r="B59" i="29"/>
  <c r="G58" i="29"/>
  <c r="E58" i="29"/>
  <c r="D58" i="29"/>
  <c r="C58" i="29"/>
  <c r="B58" i="29"/>
  <c r="G57" i="29"/>
  <c r="E57" i="29"/>
  <c r="D57" i="29"/>
  <c r="C57" i="29"/>
  <c r="B57" i="29"/>
  <c r="G56" i="29"/>
  <c r="E56" i="29"/>
  <c r="D56" i="29"/>
  <c r="C56" i="29"/>
  <c r="B56" i="29"/>
  <c r="G55" i="29"/>
  <c r="E55" i="29"/>
  <c r="D55" i="29"/>
  <c r="C55" i="29"/>
  <c r="B55" i="29"/>
  <c r="G54" i="29"/>
  <c r="E54" i="29"/>
  <c r="D54" i="29"/>
  <c r="C54" i="29"/>
  <c r="B54" i="29"/>
  <c r="G53" i="29"/>
  <c r="E53" i="29"/>
  <c r="D53" i="29"/>
  <c r="C53" i="29"/>
  <c r="B53" i="29"/>
  <c r="G52" i="29"/>
  <c r="E52" i="29"/>
  <c r="D52" i="29"/>
  <c r="C52" i="29"/>
  <c r="B52" i="29"/>
  <c r="G51" i="29"/>
  <c r="E51" i="29"/>
  <c r="D51" i="29"/>
  <c r="C51" i="29"/>
  <c r="B51" i="29"/>
  <c r="G50" i="29"/>
  <c r="E50" i="29"/>
  <c r="D50" i="29"/>
  <c r="C50" i="29"/>
  <c r="B50" i="29"/>
  <c r="G49" i="29"/>
  <c r="E49" i="29"/>
  <c r="D49" i="29"/>
  <c r="C49" i="29"/>
  <c r="B49" i="29"/>
  <c r="G48" i="29"/>
  <c r="E48" i="29"/>
  <c r="D48" i="29"/>
  <c r="C48" i="29"/>
  <c r="B48" i="29"/>
  <c r="G47" i="29"/>
  <c r="E47" i="29"/>
  <c r="D47" i="29"/>
  <c r="C47" i="29"/>
  <c r="B47" i="29"/>
  <c r="G46" i="29"/>
  <c r="E46" i="29"/>
  <c r="D46" i="29"/>
  <c r="C46" i="29"/>
  <c r="B46" i="29"/>
  <c r="G45" i="29"/>
  <c r="E45" i="29"/>
  <c r="D45" i="29"/>
  <c r="C45" i="29"/>
  <c r="B45" i="29"/>
  <c r="G44" i="29"/>
  <c r="E44" i="29"/>
  <c r="D44" i="29"/>
  <c r="C44" i="29"/>
  <c r="B44" i="29"/>
  <c r="G43" i="29"/>
  <c r="E43" i="29"/>
  <c r="D43" i="29"/>
  <c r="C43" i="29"/>
  <c r="B43" i="29"/>
  <c r="G42" i="29"/>
  <c r="E42" i="29"/>
  <c r="D42" i="29"/>
  <c r="C42" i="29"/>
  <c r="B42" i="29"/>
  <c r="G41" i="29"/>
  <c r="E41" i="29"/>
  <c r="D41" i="29"/>
  <c r="C41" i="29"/>
  <c r="B41" i="29"/>
  <c r="G40" i="29"/>
  <c r="E40" i="29"/>
  <c r="D40" i="29"/>
  <c r="C40" i="29"/>
  <c r="B40" i="29"/>
  <c r="G39" i="29"/>
  <c r="E39" i="29"/>
  <c r="D39" i="29"/>
  <c r="C39" i="29"/>
  <c r="B39" i="29"/>
  <c r="G38" i="29"/>
  <c r="E38" i="29"/>
  <c r="D38" i="29"/>
  <c r="C38" i="29"/>
  <c r="B38" i="29"/>
  <c r="G37" i="29"/>
  <c r="E37" i="29"/>
  <c r="D37" i="29"/>
  <c r="C37" i="29"/>
  <c r="B37" i="29"/>
  <c r="G36" i="29"/>
  <c r="E36" i="29"/>
  <c r="D36" i="29"/>
  <c r="C36" i="29"/>
  <c r="B36" i="29"/>
  <c r="G35" i="29"/>
  <c r="E35" i="29"/>
  <c r="D35" i="29"/>
  <c r="C35" i="29"/>
  <c r="B35" i="29"/>
  <c r="G34" i="29"/>
  <c r="E34" i="29"/>
  <c r="D34" i="29"/>
  <c r="C34" i="29"/>
  <c r="B34" i="29"/>
  <c r="G33" i="29"/>
  <c r="E33" i="29"/>
  <c r="D33" i="29"/>
  <c r="C33" i="29"/>
  <c r="B33" i="29"/>
  <c r="G32" i="29"/>
  <c r="E32" i="29"/>
  <c r="D32" i="29"/>
  <c r="C32" i="29"/>
  <c r="B32" i="29"/>
  <c r="G31" i="29"/>
  <c r="E31" i="29"/>
  <c r="D31" i="29"/>
  <c r="C31" i="29"/>
  <c r="B31" i="29"/>
  <c r="G30" i="29"/>
  <c r="E30" i="29"/>
  <c r="D30" i="29"/>
  <c r="C30" i="29"/>
  <c r="B30" i="29"/>
  <c r="G29" i="29"/>
  <c r="E29" i="29"/>
  <c r="D29" i="29"/>
  <c r="C29" i="29"/>
  <c r="B29" i="29"/>
  <c r="G28" i="29"/>
  <c r="E28" i="29"/>
  <c r="D28" i="29"/>
  <c r="C28" i="29"/>
  <c r="B28" i="29"/>
  <c r="G27" i="29"/>
  <c r="E27" i="29"/>
  <c r="D27" i="29"/>
  <c r="C27" i="29"/>
  <c r="B27" i="29"/>
  <c r="G26" i="29"/>
  <c r="E26" i="29"/>
  <c r="D26" i="29"/>
  <c r="C26" i="29"/>
  <c r="B26" i="29"/>
  <c r="G25" i="29"/>
  <c r="E25" i="29"/>
  <c r="D25" i="29"/>
  <c r="C25" i="29"/>
  <c r="B25" i="29"/>
  <c r="G24" i="29"/>
  <c r="E24" i="29"/>
  <c r="D24" i="29"/>
  <c r="C24" i="29"/>
  <c r="B24" i="29"/>
  <c r="G23" i="29"/>
  <c r="E23" i="29"/>
  <c r="D23" i="29"/>
  <c r="C23" i="29"/>
  <c r="B23" i="29"/>
  <c r="G22" i="29"/>
  <c r="E22" i="29"/>
  <c r="D22" i="29"/>
  <c r="C22" i="29"/>
  <c r="B22" i="29"/>
  <c r="G21" i="29"/>
  <c r="E21" i="29"/>
  <c r="D21" i="29"/>
  <c r="C21" i="29"/>
  <c r="B21" i="29"/>
  <c r="G20" i="29"/>
  <c r="E20" i="29"/>
  <c r="D20" i="29"/>
  <c r="C20" i="29"/>
  <c r="B20" i="29"/>
  <c r="G19" i="29"/>
  <c r="E19" i="29"/>
  <c r="D19" i="29"/>
  <c r="C19" i="29"/>
  <c r="B19" i="29"/>
  <c r="G18" i="29"/>
  <c r="E18" i="29"/>
  <c r="D18" i="29"/>
  <c r="C18" i="29"/>
  <c r="B18" i="29"/>
  <c r="G17" i="29"/>
  <c r="E17" i="29"/>
  <c r="D17" i="29"/>
  <c r="C17" i="29"/>
  <c r="B17" i="29"/>
  <c r="G16" i="29"/>
  <c r="E16" i="29"/>
  <c r="D16" i="29"/>
  <c r="C16" i="29"/>
  <c r="B16" i="29"/>
  <c r="G15" i="29"/>
  <c r="E15" i="29"/>
  <c r="D15" i="29"/>
  <c r="C15" i="29"/>
  <c r="B15" i="29"/>
  <c r="G14" i="29"/>
  <c r="E14" i="29"/>
  <c r="D14" i="29"/>
  <c r="C14" i="29"/>
  <c r="B14" i="29"/>
  <c r="G13" i="29"/>
  <c r="E13" i="29"/>
  <c r="D13" i="29"/>
  <c r="C13" i="29"/>
  <c r="B13" i="29"/>
  <c r="G12" i="29"/>
  <c r="E12" i="29"/>
  <c r="D12" i="29"/>
  <c r="C12" i="29"/>
  <c r="B12" i="29"/>
  <c r="G11" i="29"/>
  <c r="E11" i="29"/>
  <c r="D11" i="29"/>
  <c r="C11" i="29"/>
  <c r="B11" i="29"/>
  <c r="G10" i="29"/>
  <c r="E10" i="29"/>
  <c r="D10" i="29"/>
  <c r="C10" i="29"/>
  <c r="B10" i="29"/>
  <c r="G9" i="29"/>
  <c r="E9" i="29"/>
  <c r="D9" i="29"/>
  <c r="C9" i="29"/>
  <c r="B9" i="29"/>
  <c r="G8" i="29"/>
  <c r="E8" i="29"/>
  <c r="D8" i="29"/>
  <c r="C8" i="29"/>
  <c r="B8" i="29"/>
  <c r="G7" i="29"/>
  <c r="E7" i="29"/>
  <c r="D7" i="29"/>
  <c r="C7" i="29"/>
  <c r="B7" i="29"/>
  <c r="G6" i="29"/>
  <c r="E6" i="29"/>
  <c r="D6" i="29"/>
  <c r="C6" i="29"/>
  <c r="B6" i="29"/>
  <c r="G5" i="29"/>
  <c r="E5" i="29"/>
  <c r="D5" i="29"/>
  <c r="C5" i="29"/>
  <c r="B5" i="29"/>
  <c r="G4" i="29"/>
  <c r="E4" i="29"/>
  <c r="D4" i="29"/>
  <c r="C4" i="29"/>
  <c r="B4" i="29"/>
  <c r="G3" i="29"/>
  <c r="E3" i="29"/>
  <c r="D3" i="29"/>
  <c r="C3" i="29"/>
  <c r="B3" i="29"/>
  <c r="G2" i="29"/>
  <c r="E2" i="29"/>
  <c r="D2" i="29"/>
  <c r="C2" i="29"/>
  <c r="B2" i="29"/>
  <c r="G112" i="28"/>
  <c r="E112" i="28"/>
  <c r="D112" i="28"/>
  <c r="C112" i="28"/>
  <c r="B112" i="28"/>
  <c r="G111" i="28"/>
  <c r="E111" i="28"/>
  <c r="D111" i="28"/>
  <c r="C111" i="28"/>
  <c r="B111" i="28"/>
  <c r="G110" i="28"/>
  <c r="E110" i="28"/>
  <c r="D110" i="28"/>
  <c r="C110" i="28"/>
  <c r="B110" i="28"/>
  <c r="G109" i="28"/>
  <c r="E109" i="28"/>
  <c r="D109" i="28"/>
  <c r="C109" i="28"/>
  <c r="B109" i="28"/>
  <c r="G108" i="28"/>
  <c r="E108" i="28"/>
  <c r="D108" i="28"/>
  <c r="C108" i="28"/>
  <c r="B108" i="28"/>
  <c r="G107" i="28"/>
  <c r="E107" i="28"/>
  <c r="D107" i="28"/>
  <c r="C107" i="28"/>
  <c r="B107" i="28"/>
  <c r="G106" i="28"/>
  <c r="E106" i="28"/>
  <c r="D106" i="28"/>
  <c r="C106" i="28"/>
  <c r="B106" i="28"/>
  <c r="G105" i="28"/>
  <c r="E105" i="28"/>
  <c r="D105" i="28"/>
  <c r="C105" i="28"/>
  <c r="B105" i="28"/>
  <c r="G104" i="28"/>
  <c r="E104" i="28"/>
  <c r="D104" i="28"/>
  <c r="C104" i="28"/>
  <c r="B104" i="28"/>
  <c r="G103" i="28"/>
  <c r="E103" i="28"/>
  <c r="D103" i="28"/>
  <c r="C103" i="28"/>
  <c r="B103" i="28"/>
  <c r="G102" i="28"/>
  <c r="E102" i="28"/>
  <c r="D102" i="28"/>
  <c r="C102" i="28"/>
  <c r="B102" i="28"/>
  <c r="G101" i="28"/>
  <c r="E101" i="28"/>
  <c r="D101" i="28"/>
  <c r="C101" i="28"/>
  <c r="B101" i="28"/>
  <c r="G100" i="28"/>
  <c r="E100" i="28"/>
  <c r="D100" i="28"/>
  <c r="C100" i="28"/>
  <c r="B100" i="28"/>
  <c r="G99" i="28"/>
  <c r="E99" i="28"/>
  <c r="D99" i="28"/>
  <c r="C99" i="28"/>
  <c r="B99" i="28"/>
  <c r="G98" i="28"/>
  <c r="E98" i="28"/>
  <c r="D98" i="28"/>
  <c r="C98" i="28"/>
  <c r="B98" i="28"/>
  <c r="G97" i="28"/>
  <c r="E97" i="28"/>
  <c r="D97" i="28"/>
  <c r="C97" i="28"/>
  <c r="B97" i="28"/>
  <c r="G96" i="28"/>
  <c r="E96" i="28"/>
  <c r="D96" i="28"/>
  <c r="C96" i="28"/>
  <c r="B96" i="28"/>
  <c r="G95" i="28"/>
  <c r="E95" i="28"/>
  <c r="D95" i="28"/>
  <c r="C95" i="28"/>
  <c r="B95" i="28"/>
  <c r="G94" i="28"/>
  <c r="E94" i="28"/>
  <c r="D94" i="28"/>
  <c r="C94" i="28"/>
  <c r="B94" i="28"/>
  <c r="G93" i="28"/>
  <c r="E93" i="28"/>
  <c r="D93" i="28"/>
  <c r="C93" i="28"/>
  <c r="B93" i="28"/>
  <c r="G92" i="28"/>
  <c r="E92" i="28"/>
  <c r="D92" i="28"/>
  <c r="C92" i="28"/>
  <c r="B92" i="28"/>
  <c r="G91" i="28"/>
  <c r="E91" i="28"/>
  <c r="D91" i="28"/>
  <c r="C91" i="28"/>
  <c r="B91" i="28"/>
  <c r="G90" i="28"/>
  <c r="E90" i="28"/>
  <c r="D90" i="28"/>
  <c r="C90" i="28"/>
  <c r="B90" i="28"/>
  <c r="G89" i="28"/>
  <c r="E89" i="28"/>
  <c r="D89" i="28"/>
  <c r="C89" i="28"/>
  <c r="B89" i="28"/>
  <c r="G88" i="28"/>
  <c r="E88" i="28"/>
  <c r="D88" i="28"/>
  <c r="C88" i="28"/>
  <c r="B88" i="28"/>
  <c r="G87" i="28"/>
  <c r="E87" i="28"/>
  <c r="D87" i="28"/>
  <c r="C87" i="28"/>
  <c r="B87" i="28"/>
  <c r="G86" i="28"/>
  <c r="E86" i="28"/>
  <c r="D86" i="28"/>
  <c r="C86" i="28"/>
  <c r="B86" i="28"/>
  <c r="G85" i="28"/>
  <c r="E85" i="28"/>
  <c r="D85" i="28"/>
  <c r="C85" i="28"/>
  <c r="B85" i="28"/>
  <c r="G84" i="28"/>
  <c r="E84" i="28"/>
  <c r="D84" i="28"/>
  <c r="C84" i="28"/>
  <c r="B84" i="28"/>
  <c r="G83" i="28"/>
  <c r="E83" i="28"/>
  <c r="D83" i="28"/>
  <c r="C83" i="28"/>
  <c r="B83" i="28"/>
  <c r="G82" i="28"/>
  <c r="E82" i="28"/>
  <c r="D82" i="28"/>
  <c r="C82" i="28"/>
  <c r="B82" i="28"/>
  <c r="G81" i="28"/>
  <c r="E81" i="28"/>
  <c r="D81" i="28"/>
  <c r="C81" i="28"/>
  <c r="B81" i="28"/>
  <c r="G80" i="28"/>
  <c r="E80" i="28"/>
  <c r="D80" i="28"/>
  <c r="C80" i="28"/>
  <c r="B80" i="28"/>
  <c r="G79" i="28"/>
  <c r="E79" i="28"/>
  <c r="D79" i="28"/>
  <c r="C79" i="28"/>
  <c r="B79" i="28"/>
  <c r="G78" i="28"/>
  <c r="E78" i="28"/>
  <c r="D78" i="28"/>
  <c r="C78" i="28"/>
  <c r="B78" i="28"/>
  <c r="G77" i="28"/>
  <c r="E77" i="28"/>
  <c r="D77" i="28"/>
  <c r="C77" i="28"/>
  <c r="B77" i="28"/>
  <c r="G76" i="28"/>
  <c r="E76" i="28"/>
  <c r="D76" i="28"/>
  <c r="C76" i="28"/>
  <c r="B76" i="28"/>
  <c r="G75" i="28"/>
  <c r="E75" i="28"/>
  <c r="D75" i="28"/>
  <c r="C75" i="28"/>
  <c r="B75" i="28"/>
  <c r="G74" i="28"/>
  <c r="E74" i="28"/>
  <c r="D74" i="28"/>
  <c r="C74" i="28"/>
  <c r="B74" i="28"/>
  <c r="G73" i="28"/>
  <c r="E73" i="28"/>
  <c r="D73" i="28"/>
  <c r="C73" i="28"/>
  <c r="B73" i="28"/>
  <c r="G72" i="28"/>
  <c r="E72" i="28"/>
  <c r="D72" i="28"/>
  <c r="C72" i="28"/>
  <c r="B72" i="28"/>
  <c r="G71" i="28"/>
  <c r="E71" i="28"/>
  <c r="D71" i="28"/>
  <c r="C71" i="28"/>
  <c r="B71" i="28"/>
  <c r="G70" i="28"/>
  <c r="E70" i="28"/>
  <c r="D70" i="28"/>
  <c r="C70" i="28"/>
  <c r="B70" i="28"/>
  <c r="G69" i="28"/>
  <c r="E69" i="28"/>
  <c r="D69" i="28"/>
  <c r="C69" i="28"/>
  <c r="B69" i="28"/>
  <c r="G68" i="28"/>
  <c r="E68" i="28"/>
  <c r="D68" i="28"/>
  <c r="C68" i="28"/>
  <c r="B68" i="28"/>
  <c r="G67" i="28"/>
  <c r="E67" i="28"/>
  <c r="D67" i="28"/>
  <c r="C67" i="28"/>
  <c r="B67" i="28"/>
  <c r="G66" i="28"/>
  <c r="E66" i="28"/>
  <c r="D66" i="28"/>
  <c r="C66" i="28"/>
  <c r="B66" i="28"/>
  <c r="G65" i="28"/>
  <c r="E65" i="28"/>
  <c r="D65" i="28"/>
  <c r="C65" i="28"/>
  <c r="B65" i="28"/>
  <c r="G64" i="28"/>
  <c r="E64" i="28"/>
  <c r="D64" i="28"/>
  <c r="C64" i="28"/>
  <c r="B64" i="28"/>
  <c r="G63" i="28"/>
  <c r="E63" i="28"/>
  <c r="D63" i="28"/>
  <c r="C63" i="28"/>
  <c r="B63" i="28"/>
  <c r="G62" i="28"/>
  <c r="E62" i="28"/>
  <c r="D62" i="28"/>
  <c r="C62" i="28"/>
  <c r="B62" i="28"/>
  <c r="G61" i="28"/>
  <c r="E61" i="28"/>
  <c r="D61" i="28"/>
  <c r="C61" i="28"/>
  <c r="B61" i="28"/>
  <c r="G60" i="28"/>
  <c r="E60" i="28"/>
  <c r="D60" i="28"/>
  <c r="C60" i="28"/>
  <c r="B60" i="28"/>
  <c r="G59" i="28"/>
  <c r="E59" i="28"/>
  <c r="D59" i="28"/>
  <c r="C59" i="28"/>
  <c r="B59" i="28"/>
  <c r="G58" i="28"/>
  <c r="E58" i="28"/>
  <c r="D58" i="28"/>
  <c r="C58" i="28"/>
  <c r="B58" i="28"/>
  <c r="G57" i="28"/>
  <c r="E57" i="28"/>
  <c r="D57" i="28"/>
  <c r="C57" i="28"/>
  <c r="B57" i="28"/>
  <c r="G56" i="28"/>
  <c r="E56" i="28"/>
  <c r="D56" i="28"/>
  <c r="C56" i="28"/>
  <c r="B56" i="28"/>
  <c r="G55" i="28"/>
  <c r="E55" i="28"/>
  <c r="D55" i="28"/>
  <c r="C55" i="28"/>
  <c r="B55" i="28"/>
  <c r="G54" i="28"/>
  <c r="E54" i="28"/>
  <c r="D54" i="28"/>
  <c r="C54" i="28"/>
  <c r="B54" i="28"/>
  <c r="G53" i="28"/>
  <c r="E53" i="28"/>
  <c r="D53" i="28"/>
  <c r="C53" i="28"/>
  <c r="B53" i="28"/>
  <c r="G52" i="28"/>
  <c r="E52" i="28"/>
  <c r="D52" i="28"/>
  <c r="C52" i="28"/>
  <c r="B52" i="28"/>
  <c r="G51" i="28"/>
  <c r="E51" i="28"/>
  <c r="D51" i="28"/>
  <c r="C51" i="28"/>
  <c r="B51" i="28"/>
  <c r="G50" i="28"/>
  <c r="E50" i="28"/>
  <c r="D50" i="28"/>
  <c r="C50" i="28"/>
  <c r="B50" i="28"/>
  <c r="G49" i="28"/>
  <c r="E49" i="28"/>
  <c r="D49" i="28"/>
  <c r="C49" i="28"/>
  <c r="B49" i="28"/>
  <c r="G48" i="28"/>
  <c r="E48" i="28"/>
  <c r="D48" i="28"/>
  <c r="C48" i="28"/>
  <c r="B48" i="28"/>
  <c r="G47" i="28"/>
  <c r="E47" i="28"/>
  <c r="D47" i="28"/>
  <c r="C47" i="28"/>
  <c r="B47" i="28"/>
  <c r="G46" i="28"/>
  <c r="E46" i="28"/>
  <c r="D46" i="28"/>
  <c r="C46" i="28"/>
  <c r="B46" i="28"/>
  <c r="G45" i="28"/>
  <c r="E45" i="28"/>
  <c r="D45" i="28"/>
  <c r="C45" i="28"/>
  <c r="B45" i="28"/>
  <c r="G44" i="28"/>
  <c r="E44" i="28"/>
  <c r="D44" i="28"/>
  <c r="C44" i="28"/>
  <c r="B44" i="28"/>
  <c r="G43" i="28"/>
  <c r="E43" i="28"/>
  <c r="D43" i="28"/>
  <c r="C43" i="28"/>
  <c r="B43" i="28"/>
  <c r="G42" i="28"/>
  <c r="E42" i="28"/>
  <c r="D42" i="28"/>
  <c r="C42" i="28"/>
  <c r="B42" i="28"/>
  <c r="G41" i="28"/>
  <c r="E41" i="28"/>
  <c r="D41" i="28"/>
  <c r="C41" i="28"/>
  <c r="B41" i="28"/>
  <c r="G40" i="28"/>
  <c r="E40" i="28"/>
  <c r="D40" i="28"/>
  <c r="C40" i="28"/>
  <c r="B40" i="28"/>
  <c r="G39" i="28"/>
  <c r="E39" i="28"/>
  <c r="D39" i="28"/>
  <c r="C39" i="28"/>
  <c r="B39" i="28"/>
  <c r="G38" i="28"/>
  <c r="E38" i="28"/>
  <c r="D38" i="28"/>
  <c r="C38" i="28"/>
  <c r="B38" i="28"/>
  <c r="G37" i="28"/>
  <c r="E37" i="28"/>
  <c r="D37" i="28"/>
  <c r="C37" i="28"/>
  <c r="B37" i="28"/>
  <c r="G36" i="28"/>
  <c r="E36" i="28"/>
  <c r="D36" i="28"/>
  <c r="C36" i="28"/>
  <c r="B36" i="28"/>
  <c r="G35" i="28"/>
  <c r="E35" i="28"/>
  <c r="D35" i="28"/>
  <c r="C35" i="28"/>
  <c r="B35" i="28"/>
  <c r="G34" i="28"/>
  <c r="E34" i="28"/>
  <c r="D34" i="28"/>
  <c r="C34" i="28"/>
  <c r="B34" i="28"/>
  <c r="G33" i="28"/>
  <c r="E33" i="28"/>
  <c r="D33" i="28"/>
  <c r="C33" i="28"/>
  <c r="B33" i="28"/>
  <c r="G32" i="28"/>
  <c r="E32" i="28"/>
  <c r="D32" i="28"/>
  <c r="C32" i="28"/>
  <c r="B32" i="28"/>
  <c r="G31" i="28"/>
  <c r="E31" i="28"/>
  <c r="D31" i="28"/>
  <c r="C31" i="28"/>
  <c r="B31" i="28"/>
  <c r="G30" i="28"/>
  <c r="E30" i="28"/>
  <c r="D30" i="28"/>
  <c r="C30" i="28"/>
  <c r="B30" i="28"/>
  <c r="G29" i="28"/>
  <c r="E29" i="28"/>
  <c r="D29" i="28"/>
  <c r="C29" i="28"/>
  <c r="B29" i="28"/>
  <c r="G28" i="28"/>
  <c r="E28" i="28"/>
  <c r="D28" i="28"/>
  <c r="C28" i="28"/>
  <c r="B28" i="28"/>
  <c r="G27" i="28"/>
  <c r="E27" i="28"/>
  <c r="D27" i="28"/>
  <c r="C27" i="28"/>
  <c r="B27" i="28"/>
  <c r="G26" i="28"/>
  <c r="E26" i="28"/>
  <c r="D26" i="28"/>
  <c r="C26" i="28"/>
  <c r="B26" i="28"/>
  <c r="G25" i="28"/>
  <c r="E25" i="28"/>
  <c r="D25" i="28"/>
  <c r="C25" i="28"/>
  <c r="B25" i="28"/>
  <c r="G24" i="28"/>
  <c r="E24" i="28"/>
  <c r="D24" i="28"/>
  <c r="C24" i="28"/>
  <c r="B24" i="28"/>
  <c r="G23" i="28"/>
  <c r="E23" i="28"/>
  <c r="D23" i="28"/>
  <c r="C23" i="28"/>
  <c r="B23" i="28"/>
  <c r="G22" i="28"/>
  <c r="E22" i="28"/>
  <c r="D22" i="28"/>
  <c r="C22" i="28"/>
  <c r="B22" i="28"/>
  <c r="G21" i="28"/>
  <c r="E21" i="28"/>
  <c r="D21" i="28"/>
  <c r="C21" i="28"/>
  <c r="B21" i="28"/>
  <c r="G20" i="28"/>
  <c r="E20" i="28"/>
  <c r="D20" i="28"/>
  <c r="C20" i="28"/>
  <c r="B20" i="28"/>
  <c r="G19" i="28"/>
  <c r="E19" i="28"/>
  <c r="D19" i="28"/>
  <c r="C19" i="28"/>
  <c r="B19" i="28"/>
  <c r="G18" i="28"/>
  <c r="E18" i="28"/>
  <c r="D18" i="28"/>
  <c r="C18" i="28"/>
  <c r="B18" i="28"/>
  <c r="G17" i="28"/>
  <c r="E17" i="28"/>
  <c r="D17" i="28"/>
  <c r="C17" i="28"/>
  <c r="B17" i="28"/>
  <c r="G16" i="28"/>
  <c r="E16" i="28"/>
  <c r="D16" i="28"/>
  <c r="C16" i="28"/>
  <c r="B16" i="28"/>
  <c r="G15" i="28"/>
  <c r="E15" i="28"/>
  <c r="D15" i="28"/>
  <c r="C15" i="28"/>
  <c r="B15" i="28"/>
  <c r="G14" i="28"/>
  <c r="E14" i="28"/>
  <c r="D14" i="28"/>
  <c r="C14" i="28"/>
  <c r="B14" i="28"/>
  <c r="G13" i="28"/>
  <c r="E13" i="28"/>
  <c r="D13" i="28"/>
  <c r="C13" i="28"/>
  <c r="B13" i="28"/>
  <c r="G12" i="28"/>
  <c r="E12" i="28"/>
  <c r="D12" i="28"/>
  <c r="C12" i="28"/>
  <c r="B12" i="28"/>
  <c r="G11" i="28"/>
  <c r="E11" i="28"/>
  <c r="D11" i="28"/>
  <c r="C11" i="28"/>
  <c r="B11" i="28"/>
  <c r="G10" i="28"/>
  <c r="E10" i="28"/>
  <c r="D10" i="28"/>
  <c r="C10" i="28"/>
  <c r="B10" i="28"/>
  <c r="G9" i="28"/>
  <c r="E9" i="28"/>
  <c r="D9" i="28"/>
  <c r="C9" i="28"/>
  <c r="B9" i="28"/>
  <c r="G8" i="28"/>
  <c r="E8" i="28"/>
  <c r="D8" i="28"/>
  <c r="C8" i="28"/>
  <c r="B8" i="28"/>
  <c r="G7" i="28"/>
  <c r="E7" i="28"/>
  <c r="D7" i="28"/>
  <c r="C7" i="28"/>
  <c r="B7" i="28"/>
  <c r="G6" i="28"/>
  <c r="E6" i="28"/>
  <c r="D6" i="28"/>
  <c r="C6" i="28"/>
  <c r="B6" i="28"/>
  <c r="G5" i="28"/>
  <c r="E5" i="28"/>
  <c r="D5" i="28"/>
  <c r="C5" i="28"/>
  <c r="B5" i="28"/>
  <c r="G4" i="28"/>
  <c r="E4" i="28"/>
  <c r="D4" i="28"/>
  <c r="C4" i="28"/>
  <c r="B4" i="28"/>
  <c r="G3" i="28"/>
  <c r="E3" i="28"/>
  <c r="D3" i="28"/>
  <c r="C3" i="28"/>
  <c r="B3" i="28"/>
  <c r="G2" i="28"/>
  <c r="E2" i="28"/>
  <c r="D2" i="28"/>
  <c r="C2" i="28"/>
  <c r="B2" i="28"/>
  <c r="E3" i="27"/>
  <c r="E4" i="27"/>
  <c r="E5" i="27"/>
  <c r="E6" i="27"/>
  <c r="E7" i="27"/>
  <c r="E8" i="27"/>
  <c r="E9" i="27"/>
  <c r="E10" i="27"/>
  <c r="E11" i="27"/>
  <c r="E12" i="27"/>
  <c r="E13" i="27"/>
  <c r="E14" i="27"/>
  <c r="E15" i="27"/>
  <c r="E16" i="27"/>
  <c r="E17" i="27"/>
  <c r="E18" i="27"/>
  <c r="E19" i="27"/>
  <c r="E20" i="27"/>
  <c r="E21" i="27"/>
  <c r="E22" i="27"/>
  <c r="E23" i="27"/>
  <c r="E24" i="27"/>
  <c r="E25" i="27"/>
  <c r="E26" i="27"/>
  <c r="E27" i="27"/>
  <c r="E28" i="27"/>
  <c r="E29" i="27"/>
  <c r="E30" i="27"/>
  <c r="E31" i="27"/>
  <c r="E32" i="27"/>
  <c r="E33" i="27"/>
  <c r="E34" i="27"/>
  <c r="E35" i="27"/>
  <c r="E36" i="27"/>
  <c r="E37" i="27"/>
  <c r="E38" i="27"/>
  <c r="E39" i="27"/>
  <c r="E40" i="27"/>
  <c r="E41" i="27"/>
  <c r="E42" i="27"/>
  <c r="E43" i="27"/>
  <c r="E44" i="27"/>
  <c r="E45" i="27"/>
  <c r="E46" i="27"/>
  <c r="E47" i="27"/>
  <c r="E48" i="27"/>
  <c r="E49" i="27"/>
  <c r="E50" i="27"/>
  <c r="E51" i="27"/>
  <c r="E52" i="27"/>
  <c r="E53" i="27"/>
  <c r="E54" i="27"/>
  <c r="E55" i="27"/>
  <c r="E56" i="27"/>
  <c r="E57" i="27"/>
  <c r="E58" i="27"/>
  <c r="E59" i="27"/>
  <c r="E60" i="27"/>
  <c r="E61" i="27"/>
  <c r="E62" i="27"/>
  <c r="E63" i="27"/>
  <c r="E64" i="27"/>
  <c r="E65" i="27"/>
  <c r="E66" i="27"/>
  <c r="E67" i="27"/>
  <c r="E68" i="27"/>
  <c r="E69" i="27"/>
  <c r="E70" i="27"/>
  <c r="E71" i="27"/>
  <c r="E72" i="27"/>
  <c r="E73" i="27"/>
  <c r="E74" i="27"/>
  <c r="E75" i="27"/>
  <c r="E76" i="27"/>
  <c r="E77" i="27"/>
  <c r="E78" i="27"/>
  <c r="E79" i="27"/>
  <c r="E80" i="27"/>
  <c r="E81" i="27"/>
  <c r="E82" i="27"/>
  <c r="E83" i="27"/>
  <c r="E84" i="27"/>
  <c r="E85" i="27"/>
  <c r="E86" i="27"/>
  <c r="E87" i="27"/>
  <c r="E88" i="27"/>
  <c r="E89" i="27"/>
  <c r="E90" i="27"/>
  <c r="E91" i="27"/>
  <c r="E92" i="27"/>
  <c r="E93" i="27"/>
  <c r="E94" i="27"/>
  <c r="E95" i="27"/>
  <c r="E96" i="27"/>
  <c r="E97" i="27"/>
  <c r="E98" i="27"/>
  <c r="E99" i="27"/>
  <c r="E100" i="27"/>
  <c r="E101" i="27"/>
  <c r="E102" i="27"/>
  <c r="E103" i="27"/>
  <c r="E104" i="27"/>
  <c r="E105" i="27"/>
  <c r="E106" i="27"/>
  <c r="E107" i="27"/>
  <c r="E108" i="27"/>
  <c r="E109" i="27"/>
  <c r="E110" i="27"/>
  <c r="E111" i="27"/>
  <c r="E112" i="27"/>
  <c r="E113" i="27"/>
  <c r="E114" i="27"/>
  <c r="E115" i="27"/>
  <c r="E116" i="27"/>
  <c r="E117" i="27"/>
  <c r="E118" i="27"/>
  <c r="E119" i="27"/>
  <c r="E120" i="27"/>
  <c r="E121" i="27"/>
  <c r="E122" i="27"/>
  <c r="E123" i="27"/>
  <c r="E124" i="27"/>
  <c r="E125" i="27"/>
  <c r="E126" i="27"/>
  <c r="E127" i="27"/>
  <c r="E128" i="27"/>
  <c r="E129" i="27"/>
  <c r="E130" i="27"/>
  <c r="E131" i="27"/>
  <c r="E132" i="27"/>
  <c r="E133" i="27"/>
  <c r="E134" i="27"/>
  <c r="E135" i="27"/>
  <c r="E136" i="27"/>
  <c r="E137" i="27"/>
  <c r="E138" i="27"/>
  <c r="E139" i="27"/>
  <c r="E140" i="27"/>
  <c r="E141" i="27"/>
  <c r="E142" i="27"/>
  <c r="E143" i="27"/>
  <c r="E144" i="27"/>
  <c r="E145" i="27"/>
  <c r="E146" i="27"/>
  <c r="E147" i="27"/>
  <c r="E148" i="27"/>
  <c r="E149" i="27"/>
  <c r="E150" i="27"/>
  <c r="E151" i="27"/>
  <c r="E152" i="27"/>
  <c r="E153" i="27"/>
  <c r="E154" i="27"/>
  <c r="E155" i="27"/>
  <c r="E156" i="27"/>
  <c r="E157" i="27"/>
  <c r="E158" i="27"/>
  <c r="E159" i="27"/>
  <c r="E160" i="27"/>
  <c r="E161" i="27"/>
  <c r="E162" i="27"/>
  <c r="E163" i="27"/>
  <c r="E164" i="27"/>
  <c r="E165" i="27"/>
  <c r="E166" i="27"/>
  <c r="E167" i="27"/>
  <c r="E168" i="27"/>
  <c r="E169" i="27"/>
  <c r="E170" i="27"/>
  <c r="E171" i="27"/>
  <c r="E172" i="27"/>
  <c r="E173" i="27"/>
  <c r="E174" i="27"/>
  <c r="E175" i="27"/>
  <c r="E176" i="27"/>
  <c r="E177" i="27"/>
  <c r="E178" i="27"/>
  <c r="E179" i="27"/>
  <c r="E180" i="27"/>
  <c r="E181" i="27"/>
  <c r="E182" i="27"/>
  <c r="E183" i="27"/>
  <c r="E184" i="27"/>
  <c r="E185" i="27"/>
  <c r="E186" i="27"/>
  <c r="E187" i="27"/>
  <c r="E188" i="27"/>
  <c r="E189" i="27"/>
  <c r="E190" i="27"/>
  <c r="E191" i="27"/>
  <c r="E192" i="27"/>
  <c r="E193" i="27"/>
  <c r="E194" i="27"/>
  <c r="E195" i="27"/>
  <c r="E196" i="27"/>
  <c r="E197" i="27"/>
  <c r="E198" i="27"/>
  <c r="E199" i="27"/>
  <c r="E200" i="27"/>
  <c r="E201" i="27"/>
  <c r="E202" i="27"/>
  <c r="E203" i="27"/>
  <c r="E204" i="27"/>
  <c r="E205" i="27"/>
  <c r="E206" i="27"/>
  <c r="E207" i="27"/>
  <c r="E208" i="27"/>
  <c r="E209" i="27"/>
  <c r="E210" i="27"/>
  <c r="E211" i="27"/>
  <c r="E212" i="27"/>
  <c r="E213" i="27"/>
  <c r="E214" i="27"/>
  <c r="E215" i="27"/>
  <c r="E216" i="27"/>
  <c r="E217" i="27"/>
  <c r="E218" i="27"/>
  <c r="E219" i="27"/>
  <c r="E220" i="27"/>
  <c r="E221" i="27"/>
  <c r="E222" i="27"/>
  <c r="E223" i="27"/>
  <c r="E224" i="27"/>
  <c r="E225" i="27"/>
  <c r="E226" i="27"/>
  <c r="E227" i="27"/>
  <c r="E228" i="27"/>
  <c r="E229" i="27"/>
  <c r="E230" i="27"/>
  <c r="E231" i="27"/>
  <c r="E232" i="27"/>
  <c r="E233" i="27"/>
  <c r="E234" i="27"/>
  <c r="E235" i="27"/>
  <c r="E236" i="27"/>
  <c r="E237" i="27"/>
  <c r="E238" i="27"/>
  <c r="E239" i="27"/>
  <c r="E240" i="27"/>
  <c r="E241" i="27"/>
  <c r="E242" i="27"/>
  <c r="E243" i="27"/>
  <c r="E244" i="27"/>
  <c r="E245" i="27"/>
  <c r="E246" i="27"/>
  <c r="E247" i="27"/>
  <c r="E248" i="27"/>
  <c r="E249" i="27"/>
  <c r="E250" i="27"/>
  <c r="E251" i="27"/>
  <c r="E252" i="27"/>
  <c r="E253" i="27"/>
  <c r="E254" i="27"/>
  <c r="E255" i="27"/>
  <c r="E256" i="27"/>
  <c r="E257" i="27"/>
  <c r="E258" i="27"/>
  <c r="E259" i="27"/>
  <c r="E260" i="27"/>
  <c r="E261" i="27"/>
  <c r="E262" i="27"/>
  <c r="E263" i="27"/>
  <c r="E264" i="27"/>
  <c r="E265" i="27"/>
  <c r="E266" i="27"/>
  <c r="E267" i="27"/>
  <c r="E268" i="27"/>
  <c r="E269" i="27"/>
  <c r="E270" i="27"/>
  <c r="E271" i="27"/>
  <c r="E272" i="27"/>
  <c r="E273" i="27"/>
  <c r="E274" i="27"/>
  <c r="E275" i="27"/>
  <c r="E276" i="27"/>
  <c r="E277" i="27"/>
  <c r="E278" i="27"/>
  <c r="E279" i="27"/>
  <c r="E280" i="27"/>
  <c r="E281" i="27"/>
  <c r="E282" i="27"/>
  <c r="E283" i="27"/>
  <c r="E284" i="27"/>
  <c r="E285" i="27"/>
  <c r="E286" i="27"/>
  <c r="E287" i="27"/>
  <c r="E288" i="27"/>
  <c r="E289" i="27"/>
  <c r="E290" i="27"/>
  <c r="E291" i="27"/>
  <c r="E292" i="27"/>
  <c r="E293" i="27"/>
  <c r="E294" i="27"/>
  <c r="E295" i="27"/>
  <c r="E296" i="27"/>
  <c r="E297" i="27"/>
  <c r="E298" i="27"/>
  <c r="E299" i="27"/>
  <c r="E300" i="27"/>
  <c r="E301" i="27"/>
  <c r="E302" i="27"/>
  <c r="E303" i="27"/>
  <c r="E304" i="27"/>
  <c r="E305" i="27"/>
  <c r="E306" i="27"/>
  <c r="E307" i="27"/>
  <c r="E308" i="27"/>
  <c r="E309" i="27"/>
  <c r="E310" i="27"/>
  <c r="E311" i="27"/>
  <c r="E312" i="27"/>
  <c r="E313" i="27"/>
  <c r="E314" i="27"/>
  <c r="E315" i="27"/>
  <c r="E316" i="27"/>
  <c r="E317" i="27"/>
  <c r="E318" i="27"/>
  <c r="E319" i="27"/>
  <c r="E320" i="27"/>
  <c r="E321" i="27"/>
  <c r="E322" i="27"/>
  <c r="E323" i="27"/>
  <c r="E324" i="27"/>
  <c r="E325" i="27"/>
  <c r="E326" i="27"/>
  <c r="E327" i="27"/>
  <c r="E328" i="27"/>
  <c r="E329" i="27"/>
  <c r="E330" i="27"/>
  <c r="E331" i="27"/>
  <c r="E332" i="27"/>
  <c r="E333" i="27"/>
  <c r="E334" i="27"/>
  <c r="E335" i="27"/>
  <c r="E336" i="27"/>
  <c r="E337" i="27"/>
  <c r="E338" i="27"/>
  <c r="E339" i="27"/>
  <c r="E340" i="27"/>
  <c r="E341" i="27"/>
  <c r="E342" i="27"/>
  <c r="E343" i="27"/>
  <c r="E344" i="27"/>
  <c r="E345" i="27"/>
  <c r="E346" i="27"/>
  <c r="E347" i="27"/>
  <c r="E348" i="27"/>
  <c r="E349" i="27"/>
  <c r="E350" i="27"/>
  <c r="E351" i="27"/>
  <c r="E352" i="27"/>
  <c r="E353" i="27"/>
  <c r="E354" i="27"/>
  <c r="E355" i="27"/>
  <c r="E356" i="27"/>
  <c r="E357" i="27"/>
  <c r="E358" i="27"/>
  <c r="E359" i="27"/>
  <c r="E360" i="27"/>
  <c r="E361" i="27"/>
  <c r="E362" i="27"/>
  <c r="E363" i="27"/>
  <c r="E364" i="27"/>
  <c r="E365" i="27"/>
  <c r="E366" i="27"/>
  <c r="E367" i="27"/>
  <c r="E368" i="27"/>
  <c r="E369" i="27"/>
  <c r="E370" i="27"/>
  <c r="E371" i="27"/>
  <c r="E372" i="27"/>
  <c r="E373" i="27"/>
  <c r="E374" i="27"/>
  <c r="E375" i="27"/>
  <c r="E376" i="27"/>
  <c r="E377" i="27"/>
  <c r="E378" i="27"/>
  <c r="E379" i="27"/>
  <c r="E380" i="27"/>
  <c r="E381" i="27"/>
  <c r="E382" i="27"/>
  <c r="E383" i="27"/>
  <c r="E384" i="27"/>
  <c r="E385" i="27"/>
  <c r="E386" i="27"/>
  <c r="E387" i="27"/>
  <c r="E388" i="27"/>
  <c r="E389" i="27"/>
  <c r="E390" i="27"/>
  <c r="E391" i="27"/>
  <c r="E392" i="27"/>
  <c r="E393" i="27"/>
  <c r="E394" i="27"/>
  <c r="E395" i="27"/>
  <c r="E396" i="27"/>
  <c r="E397" i="27"/>
  <c r="E398" i="27"/>
  <c r="E399" i="27"/>
  <c r="E400" i="27"/>
  <c r="E401" i="27"/>
  <c r="E402" i="27"/>
  <c r="E403" i="27"/>
  <c r="E404" i="27"/>
  <c r="E405" i="27"/>
  <c r="E406" i="27"/>
  <c r="E407" i="27"/>
  <c r="E408" i="27"/>
  <c r="E409" i="27"/>
  <c r="E410" i="27"/>
  <c r="E411" i="27"/>
  <c r="E412" i="27"/>
  <c r="E413" i="27"/>
  <c r="E414" i="27"/>
  <c r="E415" i="27"/>
  <c r="E416" i="27"/>
  <c r="E417" i="27"/>
  <c r="E418" i="27"/>
  <c r="E419" i="27"/>
  <c r="E420" i="27"/>
  <c r="E421" i="27"/>
  <c r="E422" i="27"/>
  <c r="E423" i="27"/>
  <c r="E424" i="27"/>
  <c r="E425" i="27"/>
  <c r="E426" i="27"/>
  <c r="E427" i="27"/>
  <c r="E428" i="27"/>
  <c r="E429" i="27"/>
  <c r="E430" i="27"/>
  <c r="E431" i="27"/>
  <c r="E432" i="27"/>
  <c r="E433" i="27"/>
  <c r="E434" i="27"/>
  <c r="E435" i="27"/>
  <c r="E436" i="27"/>
  <c r="E437" i="27"/>
  <c r="E438" i="27"/>
  <c r="E439" i="27"/>
  <c r="E440" i="27"/>
  <c r="E441" i="27"/>
  <c r="E442" i="27"/>
  <c r="E443" i="27"/>
  <c r="E444" i="27"/>
  <c r="E445" i="27"/>
  <c r="E446" i="27"/>
  <c r="E447" i="27"/>
  <c r="E448" i="27"/>
  <c r="E449" i="27"/>
  <c r="E450" i="27"/>
  <c r="E451" i="27"/>
  <c r="E452" i="27"/>
  <c r="E453" i="27"/>
  <c r="E454" i="27"/>
  <c r="E455" i="27"/>
  <c r="E456" i="27"/>
  <c r="E457" i="27"/>
  <c r="E458" i="27"/>
  <c r="E459" i="27"/>
  <c r="E460" i="27"/>
  <c r="E461" i="27"/>
  <c r="E462" i="27"/>
  <c r="E463" i="27"/>
  <c r="E464" i="27"/>
  <c r="E465" i="27"/>
  <c r="E466" i="27"/>
  <c r="E467" i="27"/>
  <c r="E468" i="27"/>
  <c r="E469" i="27"/>
  <c r="E470" i="27"/>
  <c r="E471" i="27"/>
  <c r="E472" i="27"/>
  <c r="E473" i="27"/>
  <c r="E474" i="27"/>
  <c r="E475" i="27"/>
  <c r="E476" i="27"/>
  <c r="E477" i="27"/>
  <c r="E478" i="27"/>
  <c r="E479" i="27"/>
  <c r="E480" i="27"/>
  <c r="E481" i="27"/>
  <c r="E482" i="27"/>
  <c r="E483" i="27"/>
  <c r="E484" i="27"/>
  <c r="E485" i="27"/>
  <c r="E486" i="27"/>
  <c r="E487" i="27"/>
  <c r="E488" i="27"/>
  <c r="E489" i="27"/>
  <c r="E490" i="27"/>
  <c r="E491" i="27"/>
  <c r="E492" i="27"/>
  <c r="E493" i="27"/>
  <c r="E494" i="27"/>
  <c r="E495" i="27"/>
  <c r="E496" i="27"/>
  <c r="E497" i="27"/>
  <c r="E498" i="27"/>
  <c r="E499" i="27"/>
  <c r="E500" i="27"/>
  <c r="E501" i="27"/>
  <c r="E502" i="27"/>
  <c r="E503" i="27"/>
  <c r="E504" i="27"/>
  <c r="E505" i="27"/>
  <c r="E506" i="27"/>
  <c r="E507" i="27"/>
  <c r="E508" i="27"/>
  <c r="E509" i="27"/>
  <c r="E510" i="27"/>
  <c r="E511" i="27"/>
  <c r="E512" i="27"/>
  <c r="E513" i="27"/>
  <c r="E514" i="27"/>
  <c r="E515" i="27"/>
  <c r="E516" i="27"/>
  <c r="E517" i="27"/>
  <c r="E518" i="27"/>
  <c r="E519" i="27"/>
  <c r="E520" i="27"/>
  <c r="E521" i="27"/>
  <c r="E522" i="27"/>
  <c r="E523" i="27"/>
  <c r="E524" i="27"/>
  <c r="E525" i="27"/>
  <c r="E526" i="27"/>
  <c r="E527" i="27"/>
  <c r="E528" i="27"/>
  <c r="E529" i="27"/>
  <c r="E530" i="27"/>
  <c r="E531" i="27"/>
  <c r="E532" i="27"/>
  <c r="E533" i="27"/>
  <c r="E534" i="27"/>
  <c r="E535" i="27"/>
  <c r="E536" i="27"/>
  <c r="E537" i="27"/>
  <c r="E538" i="27"/>
  <c r="E539" i="27"/>
  <c r="E540" i="27"/>
  <c r="E541" i="27"/>
  <c r="E542" i="27"/>
  <c r="E543" i="27"/>
  <c r="E544" i="27"/>
  <c r="E545" i="27"/>
  <c r="E546" i="27"/>
  <c r="E547" i="27"/>
  <c r="E548" i="27"/>
  <c r="E549" i="27"/>
  <c r="E550" i="27"/>
  <c r="E551" i="27"/>
  <c r="E552" i="27"/>
  <c r="E553" i="27"/>
  <c r="E554" i="27"/>
  <c r="E555" i="27"/>
  <c r="E556" i="27"/>
  <c r="E557" i="27"/>
  <c r="E558" i="27"/>
  <c r="E559" i="27"/>
  <c r="E560" i="27"/>
  <c r="E561" i="27"/>
  <c r="E562" i="27"/>
  <c r="E563" i="27"/>
  <c r="E564" i="27"/>
  <c r="E565" i="27"/>
  <c r="E566" i="27"/>
  <c r="E567" i="27"/>
  <c r="E568" i="27"/>
  <c r="E569" i="27"/>
  <c r="E570" i="27"/>
  <c r="E571" i="27"/>
  <c r="E572" i="27"/>
  <c r="E573" i="27"/>
  <c r="E574" i="27"/>
  <c r="E575" i="27"/>
  <c r="E576" i="27"/>
  <c r="E577" i="27"/>
  <c r="E578" i="27"/>
  <c r="E579" i="27"/>
  <c r="E580" i="27"/>
  <c r="E581" i="27"/>
  <c r="E582" i="27"/>
  <c r="E583" i="27"/>
  <c r="E584" i="27"/>
  <c r="E585" i="27"/>
  <c r="E586" i="27"/>
  <c r="E587" i="27"/>
  <c r="E588" i="27"/>
  <c r="E589" i="27"/>
  <c r="E590" i="27"/>
  <c r="E591" i="27"/>
  <c r="E592" i="27"/>
  <c r="E593" i="27"/>
  <c r="E594" i="27"/>
  <c r="E595" i="27"/>
  <c r="E596" i="27"/>
  <c r="E597" i="27"/>
  <c r="E598" i="27"/>
  <c r="E599" i="27"/>
  <c r="E600" i="27"/>
  <c r="E601" i="27"/>
  <c r="E602" i="27"/>
  <c r="E603" i="27"/>
  <c r="E604" i="27"/>
  <c r="E605" i="27"/>
  <c r="E606" i="27"/>
  <c r="E607" i="27"/>
  <c r="E608" i="27"/>
  <c r="E609" i="27"/>
  <c r="E610" i="27"/>
  <c r="E611" i="27"/>
  <c r="E612" i="27"/>
  <c r="E613" i="27"/>
  <c r="E614" i="27"/>
  <c r="E615" i="27"/>
  <c r="E616" i="27"/>
  <c r="E617" i="27"/>
  <c r="E618" i="27"/>
  <c r="E619" i="27"/>
  <c r="E620" i="27"/>
  <c r="E621" i="27"/>
  <c r="E622" i="27"/>
  <c r="E623" i="27"/>
  <c r="E624" i="27"/>
  <c r="E625" i="27"/>
  <c r="E626" i="27"/>
  <c r="E627" i="27"/>
  <c r="E628" i="27"/>
  <c r="E629" i="27"/>
  <c r="E630" i="27"/>
  <c r="E631" i="27"/>
  <c r="E632" i="27"/>
  <c r="E633" i="27"/>
  <c r="E634" i="27"/>
  <c r="E635" i="27"/>
  <c r="E636" i="27"/>
  <c r="E637" i="27"/>
  <c r="E638" i="27"/>
  <c r="E639" i="27"/>
  <c r="E640" i="27"/>
  <c r="E641" i="27"/>
  <c r="E642" i="27"/>
  <c r="E643" i="27"/>
  <c r="E644" i="27"/>
  <c r="E645" i="27"/>
  <c r="E646" i="27"/>
  <c r="E647" i="27"/>
  <c r="E648" i="27"/>
  <c r="E649" i="27"/>
  <c r="E650" i="27"/>
  <c r="E651" i="27"/>
  <c r="E652" i="27"/>
  <c r="E653" i="27"/>
  <c r="E654" i="27"/>
  <c r="E655" i="27"/>
  <c r="E656" i="27"/>
  <c r="E657" i="27"/>
  <c r="E658" i="27"/>
  <c r="E659" i="27"/>
  <c r="E660" i="27"/>
  <c r="E661" i="27"/>
  <c r="E662" i="27"/>
  <c r="E663" i="27"/>
  <c r="E664" i="27"/>
  <c r="E665" i="27"/>
  <c r="E666" i="27"/>
  <c r="E667" i="27"/>
  <c r="E668" i="27"/>
  <c r="E669" i="27"/>
  <c r="E670" i="27"/>
  <c r="E671" i="27"/>
  <c r="E672" i="27"/>
  <c r="E673" i="27"/>
  <c r="E674" i="27"/>
  <c r="E675" i="27"/>
  <c r="E676" i="27"/>
  <c r="E677" i="27"/>
  <c r="E678" i="27"/>
  <c r="E679" i="27"/>
  <c r="E680" i="27"/>
  <c r="E681" i="27"/>
  <c r="E682" i="27"/>
  <c r="E683" i="27"/>
  <c r="E684" i="27"/>
  <c r="E685" i="27"/>
  <c r="E686" i="27"/>
  <c r="E687" i="27"/>
  <c r="E688" i="27"/>
  <c r="E689" i="27"/>
  <c r="E690" i="27"/>
  <c r="E691" i="27"/>
  <c r="E692" i="27"/>
  <c r="E693" i="27"/>
  <c r="E694" i="27"/>
  <c r="E695" i="27"/>
  <c r="E696" i="27"/>
  <c r="E697" i="27"/>
  <c r="E698" i="27"/>
  <c r="E699" i="27"/>
  <c r="E700" i="27"/>
  <c r="E701" i="27"/>
  <c r="E702" i="27"/>
  <c r="E703" i="27"/>
  <c r="E704" i="27"/>
  <c r="E705" i="27"/>
  <c r="E706" i="27"/>
  <c r="E707" i="27"/>
  <c r="E708" i="27"/>
  <c r="E709" i="27"/>
  <c r="E710" i="27"/>
  <c r="E711" i="27"/>
  <c r="E712" i="27"/>
  <c r="E713" i="27"/>
  <c r="E714" i="27"/>
  <c r="E715" i="27"/>
  <c r="E716" i="27"/>
  <c r="E717" i="27"/>
  <c r="E718" i="27"/>
  <c r="E719" i="27"/>
  <c r="E720" i="27"/>
  <c r="E721" i="27"/>
  <c r="E722" i="27"/>
  <c r="E723" i="27"/>
  <c r="E724" i="27"/>
  <c r="E725" i="27"/>
  <c r="E726" i="27"/>
  <c r="E727" i="27"/>
  <c r="E728" i="27"/>
  <c r="E729" i="27"/>
  <c r="E730" i="27"/>
  <c r="E731" i="27"/>
  <c r="E732" i="27"/>
  <c r="E733" i="27"/>
  <c r="E734" i="27"/>
  <c r="E735" i="27"/>
  <c r="E736" i="27"/>
  <c r="E737" i="27"/>
  <c r="E738" i="27"/>
  <c r="E739" i="27"/>
  <c r="E740" i="27"/>
  <c r="E741" i="27"/>
  <c r="E742" i="27"/>
  <c r="E743" i="27"/>
  <c r="E744" i="27"/>
  <c r="E745" i="27"/>
  <c r="E746" i="27"/>
  <c r="E747" i="27"/>
  <c r="E748" i="27"/>
  <c r="E749" i="27"/>
  <c r="E750" i="27"/>
  <c r="E751" i="27"/>
  <c r="E752" i="27"/>
  <c r="E753" i="27"/>
  <c r="E754" i="27"/>
  <c r="E755" i="27"/>
  <c r="E756" i="27"/>
  <c r="E757" i="27"/>
  <c r="E758" i="27"/>
  <c r="E759" i="27"/>
  <c r="E760" i="27"/>
  <c r="E761" i="27"/>
  <c r="E762" i="27"/>
  <c r="E763" i="27"/>
  <c r="E764" i="27"/>
  <c r="E765" i="27"/>
  <c r="E766" i="27"/>
  <c r="E767" i="27"/>
  <c r="E768" i="27"/>
  <c r="E769" i="27"/>
  <c r="E770" i="27"/>
  <c r="E771" i="27"/>
  <c r="E772" i="27"/>
  <c r="E773" i="27"/>
  <c r="E774" i="27"/>
  <c r="E775" i="27"/>
  <c r="E776" i="27"/>
  <c r="E777" i="27"/>
  <c r="E778" i="27"/>
  <c r="E779" i="27"/>
  <c r="E780" i="27"/>
  <c r="E781" i="27"/>
  <c r="E782" i="27"/>
  <c r="E783" i="27"/>
  <c r="E784" i="27"/>
  <c r="E785" i="27"/>
  <c r="E786" i="27"/>
  <c r="E787" i="27"/>
  <c r="E788" i="27"/>
  <c r="E789" i="27"/>
  <c r="E790" i="27"/>
  <c r="E791" i="27"/>
  <c r="E792" i="27"/>
  <c r="E793" i="27"/>
  <c r="E794" i="27"/>
  <c r="E795" i="27"/>
  <c r="E796" i="27"/>
  <c r="E797" i="27"/>
  <c r="E798" i="27"/>
  <c r="E799" i="27"/>
  <c r="E800" i="27"/>
  <c r="E801" i="27"/>
  <c r="E802" i="27"/>
  <c r="E803" i="27"/>
  <c r="E804" i="27"/>
  <c r="E805" i="27"/>
  <c r="E806" i="27"/>
  <c r="E807" i="27"/>
  <c r="E808" i="27"/>
  <c r="E809" i="27"/>
  <c r="E810" i="27"/>
  <c r="E811" i="27"/>
  <c r="E812" i="27"/>
  <c r="E813" i="27"/>
  <c r="E814" i="27"/>
  <c r="E815" i="27"/>
  <c r="E816" i="27"/>
  <c r="E817" i="27"/>
  <c r="E818" i="27"/>
  <c r="E819" i="27"/>
  <c r="E820" i="27"/>
  <c r="E821" i="27"/>
  <c r="E822" i="27"/>
  <c r="E823" i="27"/>
  <c r="E824" i="27"/>
  <c r="E825" i="27"/>
  <c r="E826" i="27"/>
  <c r="E827" i="27"/>
  <c r="E828" i="27"/>
  <c r="E829" i="27"/>
  <c r="E830" i="27"/>
  <c r="E831" i="27"/>
  <c r="E832" i="27"/>
  <c r="E833" i="27"/>
  <c r="E834" i="27"/>
  <c r="E835" i="27"/>
  <c r="E836" i="27"/>
  <c r="E837" i="27"/>
  <c r="E838" i="27"/>
  <c r="E839" i="27"/>
  <c r="E840" i="27"/>
  <c r="E841" i="27"/>
  <c r="E842" i="27"/>
  <c r="E843" i="27"/>
  <c r="E844" i="27"/>
  <c r="E845" i="27"/>
  <c r="E846" i="27"/>
  <c r="E847" i="27"/>
  <c r="E848" i="27"/>
  <c r="E849" i="27"/>
  <c r="E850" i="27"/>
  <c r="E851" i="27"/>
  <c r="E852" i="27"/>
  <c r="E853" i="27"/>
  <c r="E854" i="27"/>
  <c r="E855" i="27"/>
  <c r="E856" i="27"/>
  <c r="E857" i="27"/>
  <c r="E858" i="27"/>
  <c r="E859" i="27"/>
  <c r="E860" i="27"/>
  <c r="E861" i="27"/>
  <c r="E862" i="27"/>
  <c r="E863" i="27"/>
  <c r="E864" i="27"/>
  <c r="E865" i="27"/>
  <c r="E866" i="27"/>
  <c r="E867" i="27"/>
  <c r="E868" i="27"/>
  <c r="E869" i="27"/>
  <c r="E870" i="27"/>
  <c r="E871" i="27"/>
  <c r="E872" i="27"/>
  <c r="E873" i="27"/>
  <c r="E874" i="27"/>
  <c r="E875" i="27"/>
  <c r="E876" i="27"/>
  <c r="E877" i="27"/>
  <c r="E878" i="27"/>
  <c r="E879" i="27"/>
  <c r="E880" i="27"/>
  <c r="E881" i="27"/>
  <c r="E882" i="27"/>
  <c r="E883" i="27"/>
  <c r="E884" i="27"/>
  <c r="E885" i="27"/>
  <c r="E886" i="27"/>
  <c r="E887" i="27"/>
  <c r="E888" i="27"/>
  <c r="E889" i="27"/>
  <c r="E890" i="27"/>
  <c r="E891" i="27"/>
  <c r="E892" i="27"/>
  <c r="E893" i="27"/>
  <c r="E894" i="27"/>
  <c r="E895" i="27"/>
  <c r="E896" i="27"/>
  <c r="E897" i="27"/>
  <c r="E898" i="27"/>
  <c r="E899" i="27"/>
  <c r="E900" i="27"/>
  <c r="E901" i="27"/>
  <c r="E902" i="27"/>
  <c r="E903" i="27"/>
  <c r="E904" i="27"/>
  <c r="E905" i="27"/>
  <c r="E906" i="27"/>
  <c r="E907" i="27"/>
  <c r="E908" i="27"/>
  <c r="E909" i="27"/>
  <c r="E910" i="27"/>
  <c r="E911" i="27"/>
  <c r="E912" i="27"/>
  <c r="E913" i="27"/>
  <c r="E914" i="27"/>
  <c r="E915" i="27"/>
  <c r="E916" i="27"/>
  <c r="E917" i="27"/>
  <c r="E918" i="27"/>
  <c r="E919" i="27"/>
  <c r="E920" i="27"/>
  <c r="E921" i="27"/>
  <c r="E922" i="27"/>
  <c r="E923" i="27"/>
  <c r="E924" i="27"/>
  <c r="E925" i="27"/>
  <c r="E926" i="27"/>
  <c r="E927" i="27"/>
  <c r="E928" i="27"/>
  <c r="E929" i="27"/>
  <c r="E930" i="27"/>
  <c r="E931" i="27"/>
  <c r="E932" i="27"/>
  <c r="E933" i="27"/>
  <c r="E934" i="27"/>
  <c r="E935" i="27"/>
  <c r="E936" i="27"/>
  <c r="E937" i="27"/>
  <c r="E938" i="27"/>
  <c r="E939" i="27"/>
  <c r="E940" i="27"/>
  <c r="E941" i="27"/>
  <c r="E942" i="27"/>
  <c r="E943" i="27"/>
  <c r="E944" i="27"/>
  <c r="E945" i="27"/>
  <c r="E946" i="27"/>
  <c r="E947" i="27"/>
  <c r="E948" i="27"/>
  <c r="E949" i="27"/>
  <c r="E950" i="27"/>
  <c r="E951" i="27"/>
  <c r="E952" i="27"/>
  <c r="E953" i="27"/>
  <c r="E954" i="27"/>
  <c r="E955" i="27"/>
  <c r="E956" i="27"/>
  <c r="E957" i="27"/>
  <c r="E958" i="27"/>
  <c r="E959" i="27"/>
  <c r="E960" i="27"/>
  <c r="E961" i="27"/>
  <c r="E962" i="27"/>
  <c r="E963" i="27"/>
  <c r="E964" i="27"/>
  <c r="E965" i="27"/>
  <c r="E966" i="27"/>
  <c r="E967" i="27"/>
  <c r="E968" i="27"/>
  <c r="E969" i="27"/>
  <c r="E970" i="27"/>
  <c r="E971" i="27"/>
  <c r="E972" i="27"/>
  <c r="E973" i="27"/>
  <c r="E974" i="27"/>
  <c r="E975" i="27"/>
  <c r="E976" i="27"/>
  <c r="E977" i="27"/>
  <c r="E978" i="27"/>
  <c r="E979" i="27"/>
  <c r="E980" i="27"/>
  <c r="E981" i="27"/>
  <c r="E982" i="27"/>
  <c r="E983" i="27"/>
  <c r="E984" i="27"/>
  <c r="E985" i="27"/>
  <c r="E986" i="27"/>
  <c r="E987" i="27"/>
  <c r="E988" i="27"/>
  <c r="E989" i="27"/>
  <c r="E990" i="27"/>
  <c r="E991" i="27"/>
  <c r="E992" i="27"/>
  <c r="E993" i="27"/>
  <c r="E994" i="27"/>
  <c r="E995" i="27"/>
  <c r="E996" i="27"/>
  <c r="E997" i="27"/>
  <c r="E998" i="27"/>
  <c r="E999" i="27"/>
  <c r="E1000" i="27"/>
  <c r="E1001" i="27"/>
  <c r="E1002" i="27"/>
  <c r="E1003" i="27"/>
  <c r="E1004" i="27"/>
  <c r="E1005" i="27"/>
  <c r="E1006" i="27"/>
  <c r="E1007" i="27"/>
  <c r="E1008" i="27"/>
  <c r="E1009" i="27"/>
  <c r="E1010" i="27"/>
  <c r="E1011" i="27"/>
  <c r="E1012" i="27"/>
  <c r="E1013" i="27"/>
  <c r="E1014" i="27"/>
  <c r="E1015" i="27"/>
  <c r="E1016" i="27"/>
  <c r="E1017" i="27"/>
  <c r="E1018" i="27"/>
  <c r="E1019" i="27"/>
  <c r="E1020" i="27"/>
  <c r="E1021" i="27"/>
  <c r="E1022" i="27"/>
  <c r="E1023" i="27"/>
  <c r="E1024" i="27"/>
  <c r="E1025" i="27"/>
  <c r="E1026" i="27"/>
  <c r="E1027" i="27"/>
  <c r="E1028" i="27"/>
  <c r="E1029" i="27"/>
  <c r="E1030" i="27"/>
  <c r="E1031" i="27"/>
  <c r="E1032" i="27"/>
  <c r="E1033" i="27"/>
  <c r="E1034" i="27"/>
  <c r="E1035" i="27"/>
  <c r="E1036" i="27"/>
  <c r="E1037" i="27"/>
  <c r="E1038" i="27"/>
  <c r="E1039" i="27"/>
  <c r="E1040" i="27"/>
  <c r="E1041" i="27"/>
  <c r="E1042" i="27"/>
  <c r="E1043" i="27"/>
  <c r="E1044" i="27"/>
  <c r="E1045" i="27"/>
  <c r="E1046" i="27"/>
  <c r="E1047" i="27"/>
  <c r="E1048" i="27"/>
  <c r="E1049" i="27"/>
  <c r="E1050" i="27"/>
  <c r="E1051" i="27"/>
  <c r="E1052" i="27"/>
  <c r="E1053" i="27"/>
  <c r="E1054" i="27"/>
  <c r="E1055" i="27"/>
  <c r="E1056" i="27"/>
  <c r="E1057" i="27"/>
  <c r="E1058" i="27"/>
  <c r="E1059" i="27"/>
  <c r="E1060" i="27"/>
  <c r="E1061" i="27"/>
  <c r="E1062" i="27"/>
  <c r="E1063" i="27"/>
  <c r="E1064" i="27"/>
  <c r="E1065" i="27"/>
  <c r="E1066" i="27"/>
  <c r="E1067" i="27"/>
  <c r="E1068" i="27"/>
  <c r="E1069" i="27"/>
  <c r="E1070" i="27"/>
  <c r="E1071" i="27"/>
  <c r="E1072" i="27"/>
  <c r="E1073" i="27"/>
  <c r="E1074" i="27"/>
  <c r="E1075" i="27"/>
  <c r="E1076" i="27"/>
  <c r="E1077" i="27"/>
  <c r="E1078" i="27"/>
  <c r="E1079" i="27"/>
  <c r="E1080" i="27"/>
  <c r="E1081" i="27"/>
  <c r="E1082" i="27"/>
  <c r="E1083" i="27"/>
  <c r="E1084" i="27"/>
  <c r="E1085" i="27"/>
  <c r="E1086" i="27"/>
  <c r="E1087" i="27"/>
  <c r="E1088" i="27"/>
  <c r="E1089" i="27"/>
  <c r="E1090" i="27"/>
  <c r="E1091" i="27"/>
  <c r="E1092" i="27"/>
  <c r="E1093" i="27"/>
  <c r="E1094" i="27"/>
  <c r="E1095" i="27"/>
  <c r="E1096" i="27"/>
  <c r="E1097" i="27"/>
  <c r="E1098" i="27"/>
  <c r="E1099" i="27"/>
  <c r="E1100" i="27"/>
  <c r="E1101" i="27"/>
  <c r="E1102" i="27"/>
  <c r="E2" i="27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129" i="27"/>
  <c r="C130" i="27"/>
  <c r="C131" i="27"/>
  <c r="C132" i="27"/>
  <c r="C133" i="27"/>
  <c r="C134" i="27"/>
  <c r="C135" i="27"/>
  <c r="C136" i="27"/>
  <c r="C137" i="27"/>
  <c r="C138" i="27"/>
  <c r="C139" i="27"/>
  <c r="C140" i="27"/>
  <c r="C141" i="27"/>
  <c r="C142" i="27"/>
  <c r="C143" i="27"/>
  <c r="C144" i="27"/>
  <c r="C145" i="27"/>
  <c r="C146" i="27"/>
  <c r="C147" i="27"/>
  <c r="C148" i="27"/>
  <c r="C149" i="27"/>
  <c r="C150" i="27"/>
  <c r="C151" i="27"/>
  <c r="C152" i="27"/>
  <c r="C153" i="27"/>
  <c r="C154" i="27"/>
  <c r="C155" i="27"/>
  <c r="C156" i="27"/>
  <c r="C157" i="27"/>
  <c r="C158" i="27"/>
  <c r="C159" i="27"/>
  <c r="C160" i="27"/>
  <c r="C161" i="27"/>
  <c r="C162" i="27"/>
  <c r="C163" i="27"/>
  <c r="C164" i="27"/>
  <c r="C165" i="27"/>
  <c r="C166" i="27"/>
  <c r="C167" i="27"/>
  <c r="C168" i="27"/>
  <c r="C169" i="27"/>
  <c r="C170" i="27"/>
  <c r="C171" i="27"/>
  <c r="C172" i="27"/>
  <c r="C173" i="27"/>
  <c r="C174" i="27"/>
  <c r="C175" i="27"/>
  <c r="C176" i="27"/>
  <c r="C177" i="27"/>
  <c r="C178" i="27"/>
  <c r="C179" i="27"/>
  <c r="C180" i="27"/>
  <c r="C181" i="27"/>
  <c r="C182" i="27"/>
  <c r="C183" i="27"/>
  <c r="C184" i="27"/>
  <c r="C185" i="27"/>
  <c r="C186" i="27"/>
  <c r="C187" i="27"/>
  <c r="C188" i="27"/>
  <c r="C189" i="27"/>
  <c r="C190" i="27"/>
  <c r="C191" i="27"/>
  <c r="C192" i="27"/>
  <c r="C193" i="27"/>
  <c r="C194" i="27"/>
  <c r="C195" i="27"/>
  <c r="C196" i="27"/>
  <c r="C197" i="27"/>
  <c r="C198" i="27"/>
  <c r="C199" i="27"/>
  <c r="C200" i="27"/>
  <c r="C201" i="27"/>
  <c r="C202" i="27"/>
  <c r="C203" i="27"/>
  <c r="C204" i="27"/>
  <c r="C205" i="27"/>
  <c r="C206" i="27"/>
  <c r="C207" i="27"/>
  <c r="C208" i="27"/>
  <c r="C209" i="27"/>
  <c r="C210" i="27"/>
  <c r="C211" i="27"/>
  <c r="C212" i="27"/>
  <c r="C213" i="27"/>
  <c r="C214" i="27"/>
  <c r="C215" i="27"/>
  <c r="C216" i="27"/>
  <c r="C217" i="27"/>
  <c r="C218" i="27"/>
  <c r="C219" i="27"/>
  <c r="C220" i="27"/>
  <c r="C221" i="27"/>
  <c r="C222" i="27"/>
  <c r="C223" i="27"/>
  <c r="C224" i="27"/>
  <c r="C225" i="27"/>
  <c r="C226" i="27"/>
  <c r="C227" i="27"/>
  <c r="C228" i="27"/>
  <c r="C229" i="27"/>
  <c r="C230" i="27"/>
  <c r="C231" i="27"/>
  <c r="C232" i="27"/>
  <c r="C233" i="27"/>
  <c r="C234" i="27"/>
  <c r="C235" i="27"/>
  <c r="C236" i="27"/>
  <c r="C237" i="27"/>
  <c r="C238" i="27"/>
  <c r="C239" i="27"/>
  <c r="C240" i="27"/>
  <c r="C241" i="27"/>
  <c r="C242" i="27"/>
  <c r="C243" i="27"/>
  <c r="C244" i="27"/>
  <c r="C245" i="27"/>
  <c r="C246" i="27"/>
  <c r="C247" i="27"/>
  <c r="C248" i="27"/>
  <c r="C249" i="27"/>
  <c r="C250" i="27"/>
  <c r="C251" i="27"/>
  <c r="C252" i="27"/>
  <c r="C253" i="27"/>
  <c r="C254" i="27"/>
  <c r="C255" i="27"/>
  <c r="C256" i="27"/>
  <c r="C257" i="27"/>
  <c r="C258" i="27"/>
  <c r="C259" i="27"/>
  <c r="C260" i="27"/>
  <c r="C261" i="27"/>
  <c r="C262" i="27"/>
  <c r="C263" i="27"/>
  <c r="C264" i="27"/>
  <c r="C265" i="27"/>
  <c r="C266" i="27"/>
  <c r="C267" i="27"/>
  <c r="C268" i="27"/>
  <c r="C269" i="27"/>
  <c r="C270" i="27"/>
  <c r="C271" i="27"/>
  <c r="C272" i="27"/>
  <c r="C273" i="27"/>
  <c r="C274" i="27"/>
  <c r="C275" i="27"/>
  <c r="C276" i="27"/>
  <c r="C277" i="27"/>
  <c r="C278" i="27"/>
  <c r="C279" i="27"/>
  <c r="C280" i="27"/>
  <c r="C281" i="27"/>
  <c r="C282" i="27"/>
  <c r="C283" i="27"/>
  <c r="C284" i="27"/>
  <c r="C285" i="27"/>
  <c r="C286" i="27"/>
  <c r="C287" i="27"/>
  <c r="C288" i="27"/>
  <c r="C289" i="27"/>
  <c r="C290" i="27"/>
  <c r="C291" i="27"/>
  <c r="C292" i="27"/>
  <c r="C293" i="27"/>
  <c r="C294" i="27"/>
  <c r="C295" i="27"/>
  <c r="C296" i="27"/>
  <c r="C297" i="27"/>
  <c r="C298" i="27"/>
  <c r="C299" i="27"/>
  <c r="C300" i="27"/>
  <c r="C301" i="27"/>
  <c r="C302" i="27"/>
  <c r="C303" i="27"/>
  <c r="C304" i="27"/>
  <c r="C305" i="27"/>
  <c r="C306" i="27"/>
  <c r="C307" i="27"/>
  <c r="C308" i="27"/>
  <c r="C309" i="27"/>
  <c r="C310" i="27"/>
  <c r="C311" i="27"/>
  <c r="C312" i="27"/>
  <c r="C313" i="27"/>
  <c r="C314" i="27"/>
  <c r="C315" i="27"/>
  <c r="C316" i="27"/>
  <c r="C317" i="27"/>
  <c r="C318" i="27"/>
  <c r="C319" i="27"/>
  <c r="C320" i="27"/>
  <c r="C321" i="27"/>
  <c r="C322" i="27"/>
  <c r="C323" i="27"/>
  <c r="C324" i="27"/>
  <c r="C325" i="27"/>
  <c r="C326" i="27"/>
  <c r="C327" i="27"/>
  <c r="C328" i="27"/>
  <c r="C329" i="27"/>
  <c r="C330" i="27"/>
  <c r="C331" i="27"/>
  <c r="C332" i="27"/>
  <c r="C333" i="27"/>
  <c r="C334" i="27"/>
  <c r="C335" i="27"/>
  <c r="C336" i="27"/>
  <c r="C337" i="27"/>
  <c r="C338" i="27"/>
  <c r="C339" i="27"/>
  <c r="C340" i="27"/>
  <c r="C341" i="27"/>
  <c r="C342" i="27"/>
  <c r="C343" i="27"/>
  <c r="C344" i="27"/>
  <c r="C345" i="27"/>
  <c r="C346" i="27"/>
  <c r="C347" i="27"/>
  <c r="C348" i="27"/>
  <c r="C349" i="27"/>
  <c r="C350" i="27"/>
  <c r="C351" i="27"/>
  <c r="C352" i="27"/>
  <c r="C353" i="27"/>
  <c r="C354" i="27"/>
  <c r="C355" i="27"/>
  <c r="C356" i="27"/>
  <c r="C357" i="27"/>
  <c r="C358" i="27"/>
  <c r="C359" i="27"/>
  <c r="C360" i="27"/>
  <c r="C361" i="27"/>
  <c r="C362" i="27"/>
  <c r="C363" i="27"/>
  <c r="C364" i="27"/>
  <c r="C365" i="27"/>
  <c r="C366" i="27"/>
  <c r="C367" i="27"/>
  <c r="C368" i="27"/>
  <c r="C369" i="27"/>
  <c r="C370" i="27"/>
  <c r="C371" i="27"/>
  <c r="C372" i="27"/>
  <c r="C373" i="27"/>
  <c r="C374" i="27"/>
  <c r="C375" i="27"/>
  <c r="C376" i="27"/>
  <c r="C377" i="27"/>
  <c r="C378" i="27"/>
  <c r="C379" i="27"/>
  <c r="C380" i="27"/>
  <c r="C381" i="27"/>
  <c r="C382" i="27"/>
  <c r="C383" i="27"/>
  <c r="C384" i="27"/>
  <c r="C385" i="27"/>
  <c r="C386" i="27"/>
  <c r="C387" i="27"/>
  <c r="C388" i="27"/>
  <c r="C389" i="27"/>
  <c r="C390" i="27"/>
  <c r="C391" i="27"/>
  <c r="C392" i="27"/>
  <c r="C393" i="27"/>
  <c r="C394" i="27"/>
  <c r="C395" i="27"/>
  <c r="C396" i="27"/>
  <c r="C397" i="27"/>
  <c r="C398" i="27"/>
  <c r="C399" i="27"/>
  <c r="C400" i="27"/>
  <c r="C401" i="27"/>
  <c r="C402" i="27"/>
  <c r="C403" i="27"/>
  <c r="C404" i="27"/>
  <c r="C405" i="27"/>
  <c r="C406" i="27"/>
  <c r="C407" i="27"/>
  <c r="C408" i="27"/>
  <c r="C409" i="27"/>
  <c r="C410" i="27"/>
  <c r="C411" i="27"/>
  <c r="C412" i="27"/>
  <c r="C413" i="27"/>
  <c r="C414" i="27"/>
  <c r="C415" i="27"/>
  <c r="C416" i="27"/>
  <c r="C417" i="27"/>
  <c r="C418" i="27"/>
  <c r="C419" i="27"/>
  <c r="C420" i="27"/>
  <c r="C421" i="27"/>
  <c r="C422" i="27"/>
  <c r="C423" i="27"/>
  <c r="C424" i="27"/>
  <c r="C425" i="27"/>
  <c r="C426" i="27"/>
  <c r="C427" i="27"/>
  <c r="C428" i="27"/>
  <c r="C429" i="27"/>
  <c r="C430" i="27"/>
  <c r="C431" i="27"/>
  <c r="C432" i="27"/>
  <c r="C433" i="27"/>
  <c r="C434" i="27"/>
  <c r="C435" i="27"/>
  <c r="C436" i="27"/>
  <c r="C437" i="27"/>
  <c r="C438" i="27"/>
  <c r="C439" i="27"/>
  <c r="C440" i="27"/>
  <c r="C441" i="27"/>
  <c r="C442" i="27"/>
  <c r="C443" i="27"/>
  <c r="C444" i="27"/>
  <c r="C445" i="27"/>
  <c r="C446" i="27"/>
  <c r="C447" i="27"/>
  <c r="C448" i="27"/>
  <c r="C449" i="27"/>
  <c r="C450" i="27"/>
  <c r="C451" i="27"/>
  <c r="C452" i="27"/>
  <c r="C453" i="27"/>
  <c r="C454" i="27"/>
  <c r="C455" i="27"/>
  <c r="C456" i="27"/>
  <c r="C457" i="27"/>
  <c r="C458" i="27"/>
  <c r="C459" i="27"/>
  <c r="C460" i="27"/>
  <c r="C461" i="27"/>
  <c r="C462" i="27"/>
  <c r="C463" i="27"/>
  <c r="C464" i="27"/>
  <c r="C465" i="27"/>
  <c r="C466" i="27"/>
  <c r="C467" i="27"/>
  <c r="C468" i="27"/>
  <c r="C469" i="27"/>
  <c r="C470" i="27"/>
  <c r="C471" i="27"/>
  <c r="C472" i="27"/>
  <c r="C473" i="27"/>
  <c r="C474" i="27"/>
  <c r="C475" i="27"/>
  <c r="C476" i="27"/>
  <c r="C477" i="27"/>
  <c r="C478" i="27"/>
  <c r="C479" i="27"/>
  <c r="C480" i="27"/>
  <c r="C481" i="27"/>
  <c r="C482" i="27"/>
  <c r="C483" i="27"/>
  <c r="C484" i="27"/>
  <c r="C485" i="27"/>
  <c r="C486" i="27"/>
  <c r="C487" i="27"/>
  <c r="C488" i="27"/>
  <c r="C489" i="27"/>
  <c r="C490" i="27"/>
  <c r="C491" i="27"/>
  <c r="C492" i="27"/>
  <c r="C493" i="27"/>
  <c r="C494" i="27"/>
  <c r="C495" i="27"/>
  <c r="C496" i="27"/>
  <c r="C497" i="27"/>
  <c r="C498" i="27"/>
  <c r="C499" i="27"/>
  <c r="C500" i="27"/>
  <c r="C501" i="27"/>
  <c r="C502" i="27"/>
  <c r="C503" i="27"/>
  <c r="C504" i="27"/>
  <c r="C505" i="27"/>
  <c r="C506" i="27"/>
  <c r="C507" i="27"/>
  <c r="C508" i="27"/>
  <c r="C509" i="27"/>
  <c r="C510" i="27"/>
  <c r="C511" i="27"/>
  <c r="C512" i="27"/>
  <c r="C513" i="27"/>
  <c r="C514" i="27"/>
  <c r="C515" i="27"/>
  <c r="C516" i="27"/>
  <c r="C517" i="27"/>
  <c r="C518" i="27"/>
  <c r="C519" i="27"/>
  <c r="C520" i="27"/>
  <c r="C521" i="27"/>
  <c r="C522" i="27"/>
  <c r="C523" i="27"/>
  <c r="C524" i="27"/>
  <c r="C525" i="27"/>
  <c r="C526" i="27"/>
  <c r="C527" i="27"/>
  <c r="C528" i="27"/>
  <c r="C529" i="27"/>
  <c r="C530" i="27"/>
  <c r="C531" i="27"/>
  <c r="C532" i="27"/>
  <c r="C533" i="27"/>
  <c r="C534" i="27"/>
  <c r="C535" i="27"/>
  <c r="C536" i="27"/>
  <c r="C537" i="27"/>
  <c r="C538" i="27"/>
  <c r="C539" i="27"/>
  <c r="C540" i="27"/>
  <c r="C541" i="27"/>
  <c r="C542" i="27"/>
  <c r="C543" i="27"/>
  <c r="C544" i="27"/>
  <c r="C545" i="27"/>
  <c r="C546" i="27"/>
  <c r="C547" i="27"/>
  <c r="C548" i="27"/>
  <c r="C549" i="27"/>
  <c r="C550" i="27"/>
  <c r="C551" i="27"/>
  <c r="C552" i="27"/>
  <c r="C553" i="27"/>
  <c r="C554" i="27"/>
  <c r="C555" i="27"/>
  <c r="C556" i="27"/>
  <c r="C557" i="27"/>
  <c r="C558" i="27"/>
  <c r="C559" i="27"/>
  <c r="C560" i="27"/>
  <c r="C561" i="27"/>
  <c r="C562" i="27"/>
  <c r="C563" i="27"/>
  <c r="C564" i="27"/>
  <c r="C565" i="27"/>
  <c r="C566" i="27"/>
  <c r="C567" i="27"/>
  <c r="C568" i="27"/>
  <c r="C569" i="27"/>
  <c r="C570" i="27"/>
  <c r="C571" i="27"/>
  <c r="C572" i="27"/>
  <c r="C573" i="27"/>
  <c r="C574" i="27"/>
  <c r="C575" i="27"/>
  <c r="C576" i="27"/>
  <c r="C577" i="27"/>
  <c r="C578" i="27"/>
  <c r="C579" i="27"/>
  <c r="C580" i="27"/>
  <c r="C581" i="27"/>
  <c r="C582" i="27"/>
  <c r="C583" i="27"/>
  <c r="C584" i="27"/>
  <c r="C585" i="27"/>
  <c r="C586" i="27"/>
  <c r="C587" i="27"/>
  <c r="C588" i="27"/>
  <c r="C589" i="27"/>
  <c r="C590" i="27"/>
  <c r="C591" i="27"/>
  <c r="C592" i="27"/>
  <c r="C593" i="27"/>
  <c r="C594" i="27"/>
  <c r="C595" i="27"/>
  <c r="C596" i="27"/>
  <c r="C597" i="27"/>
  <c r="C598" i="27"/>
  <c r="C599" i="27"/>
  <c r="C600" i="27"/>
  <c r="C601" i="27"/>
  <c r="C602" i="27"/>
  <c r="C603" i="27"/>
  <c r="C604" i="27"/>
  <c r="C605" i="27"/>
  <c r="C606" i="27"/>
  <c r="C607" i="27"/>
  <c r="C608" i="27"/>
  <c r="C609" i="27"/>
  <c r="C610" i="27"/>
  <c r="C611" i="27"/>
  <c r="C612" i="27"/>
  <c r="C613" i="27"/>
  <c r="C614" i="27"/>
  <c r="C615" i="27"/>
  <c r="C616" i="27"/>
  <c r="C617" i="27"/>
  <c r="C618" i="27"/>
  <c r="C619" i="27"/>
  <c r="C620" i="27"/>
  <c r="C621" i="27"/>
  <c r="C622" i="27"/>
  <c r="C623" i="27"/>
  <c r="C624" i="27"/>
  <c r="C625" i="27"/>
  <c r="C626" i="27"/>
  <c r="C627" i="27"/>
  <c r="C628" i="27"/>
  <c r="C629" i="27"/>
  <c r="C630" i="27"/>
  <c r="C631" i="27"/>
  <c r="C632" i="27"/>
  <c r="C633" i="27"/>
  <c r="C634" i="27"/>
  <c r="C635" i="27"/>
  <c r="C636" i="27"/>
  <c r="C637" i="27"/>
  <c r="C638" i="27"/>
  <c r="C639" i="27"/>
  <c r="C640" i="27"/>
  <c r="C641" i="27"/>
  <c r="C642" i="27"/>
  <c r="C643" i="27"/>
  <c r="C644" i="27"/>
  <c r="C645" i="27"/>
  <c r="C646" i="27"/>
  <c r="C647" i="27"/>
  <c r="C648" i="27"/>
  <c r="C649" i="27"/>
  <c r="C650" i="27"/>
  <c r="C651" i="27"/>
  <c r="C652" i="27"/>
  <c r="C653" i="27"/>
  <c r="C654" i="27"/>
  <c r="C655" i="27"/>
  <c r="C656" i="27"/>
  <c r="C657" i="27"/>
  <c r="C658" i="27"/>
  <c r="C659" i="27"/>
  <c r="C660" i="27"/>
  <c r="C661" i="27"/>
  <c r="C662" i="27"/>
  <c r="C663" i="27"/>
  <c r="C664" i="27"/>
  <c r="C665" i="27"/>
  <c r="C666" i="27"/>
  <c r="C667" i="27"/>
  <c r="C668" i="27"/>
  <c r="C669" i="27"/>
  <c r="C670" i="27"/>
  <c r="C671" i="27"/>
  <c r="C672" i="27"/>
  <c r="C673" i="27"/>
  <c r="C674" i="27"/>
  <c r="C675" i="27"/>
  <c r="C676" i="27"/>
  <c r="C677" i="27"/>
  <c r="C678" i="27"/>
  <c r="C679" i="27"/>
  <c r="C680" i="27"/>
  <c r="C681" i="27"/>
  <c r="C682" i="27"/>
  <c r="C683" i="27"/>
  <c r="C684" i="27"/>
  <c r="C685" i="27"/>
  <c r="C686" i="27"/>
  <c r="C687" i="27"/>
  <c r="C688" i="27"/>
  <c r="C689" i="27"/>
  <c r="C690" i="27"/>
  <c r="C691" i="27"/>
  <c r="C692" i="27"/>
  <c r="C693" i="27"/>
  <c r="C694" i="27"/>
  <c r="C695" i="27"/>
  <c r="C696" i="27"/>
  <c r="C697" i="27"/>
  <c r="C698" i="27"/>
  <c r="C699" i="27"/>
  <c r="C700" i="27"/>
  <c r="C701" i="27"/>
  <c r="C702" i="27"/>
  <c r="C703" i="27"/>
  <c r="C704" i="27"/>
  <c r="C705" i="27"/>
  <c r="C706" i="27"/>
  <c r="C707" i="27"/>
  <c r="C708" i="27"/>
  <c r="C709" i="27"/>
  <c r="C710" i="27"/>
  <c r="C711" i="27"/>
  <c r="C712" i="27"/>
  <c r="C713" i="27"/>
  <c r="C714" i="27"/>
  <c r="C715" i="27"/>
  <c r="C716" i="27"/>
  <c r="C717" i="27"/>
  <c r="C718" i="27"/>
  <c r="C719" i="27"/>
  <c r="C720" i="27"/>
  <c r="C721" i="27"/>
  <c r="C722" i="27"/>
  <c r="C723" i="27"/>
  <c r="C724" i="27"/>
  <c r="C725" i="27"/>
  <c r="C726" i="27"/>
  <c r="C727" i="27"/>
  <c r="C728" i="27"/>
  <c r="C729" i="27"/>
  <c r="C730" i="27"/>
  <c r="C731" i="27"/>
  <c r="C732" i="27"/>
  <c r="C733" i="27"/>
  <c r="C734" i="27"/>
  <c r="C735" i="27"/>
  <c r="C736" i="27"/>
  <c r="C737" i="27"/>
  <c r="C738" i="27"/>
  <c r="C739" i="27"/>
  <c r="C740" i="27"/>
  <c r="C741" i="27"/>
  <c r="C742" i="27"/>
  <c r="C743" i="27"/>
  <c r="C744" i="27"/>
  <c r="C745" i="27"/>
  <c r="C746" i="27"/>
  <c r="C747" i="27"/>
  <c r="C748" i="27"/>
  <c r="C749" i="27"/>
  <c r="C750" i="27"/>
  <c r="C751" i="27"/>
  <c r="C752" i="27"/>
  <c r="C753" i="27"/>
  <c r="C754" i="27"/>
  <c r="C755" i="27"/>
  <c r="C756" i="27"/>
  <c r="C757" i="27"/>
  <c r="C758" i="27"/>
  <c r="C759" i="27"/>
  <c r="C760" i="27"/>
  <c r="C761" i="27"/>
  <c r="C762" i="27"/>
  <c r="C763" i="27"/>
  <c r="C764" i="27"/>
  <c r="C765" i="27"/>
  <c r="C766" i="27"/>
  <c r="C767" i="27"/>
  <c r="C768" i="27"/>
  <c r="C769" i="27"/>
  <c r="C770" i="27"/>
  <c r="C771" i="27"/>
  <c r="C772" i="27"/>
  <c r="C773" i="27"/>
  <c r="C774" i="27"/>
  <c r="C775" i="27"/>
  <c r="C776" i="27"/>
  <c r="C777" i="27"/>
  <c r="C778" i="27"/>
  <c r="C779" i="27"/>
  <c r="C780" i="27"/>
  <c r="C781" i="27"/>
  <c r="C782" i="27"/>
  <c r="C783" i="27"/>
  <c r="C784" i="27"/>
  <c r="C785" i="27"/>
  <c r="C786" i="27"/>
  <c r="C787" i="27"/>
  <c r="C788" i="27"/>
  <c r="C789" i="27"/>
  <c r="C790" i="27"/>
  <c r="C791" i="27"/>
  <c r="C792" i="27"/>
  <c r="C793" i="27"/>
  <c r="C794" i="27"/>
  <c r="C795" i="27"/>
  <c r="C796" i="27"/>
  <c r="C797" i="27"/>
  <c r="C798" i="27"/>
  <c r="C799" i="27"/>
  <c r="C800" i="27"/>
  <c r="C801" i="27"/>
  <c r="C802" i="27"/>
  <c r="C803" i="27"/>
  <c r="C804" i="27"/>
  <c r="C805" i="27"/>
  <c r="C806" i="27"/>
  <c r="C807" i="27"/>
  <c r="C808" i="27"/>
  <c r="C809" i="27"/>
  <c r="C810" i="27"/>
  <c r="C811" i="27"/>
  <c r="C812" i="27"/>
  <c r="C813" i="27"/>
  <c r="C814" i="27"/>
  <c r="C815" i="27"/>
  <c r="C816" i="27"/>
  <c r="C817" i="27"/>
  <c r="C818" i="27"/>
  <c r="C819" i="27"/>
  <c r="C820" i="27"/>
  <c r="C821" i="27"/>
  <c r="C822" i="27"/>
  <c r="C823" i="27"/>
  <c r="C824" i="27"/>
  <c r="C825" i="27"/>
  <c r="C826" i="27"/>
  <c r="C827" i="27"/>
  <c r="C828" i="27"/>
  <c r="C829" i="27"/>
  <c r="C830" i="27"/>
  <c r="C831" i="27"/>
  <c r="C832" i="27"/>
  <c r="C833" i="27"/>
  <c r="C834" i="27"/>
  <c r="C835" i="27"/>
  <c r="C836" i="27"/>
  <c r="C837" i="27"/>
  <c r="C838" i="27"/>
  <c r="C839" i="27"/>
  <c r="C840" i="27"/>
  <c r="C841" i="27"/>
  <c r="C842" i="27"/>
  <c r="C843" i="27"/>
  <c r="C844" i="27"/>
  <c r="C845" i="27"/>
  <c r="C846" i="27"/>
  <c r="C847" i="27"/>
  <c r="C848" i="27"/>
  <c r="C849" i="27"/>
  <c r="C850" i="27"/>
  <c r="C851" i="27"/>
  <c r="C852" i="27"/>
  <c r="C853" i="27"/>
  <c r="C854" i="27"/>
  <c r="C855" i="27"/>
  <c r="C856" i="27"/>
  <c r="C857" i="27"/>
  <c r="C858" i="27"/>
  <c r="C859" i="27"/>
  <c r="C860" i="27"/>
  <c r="C861" i="27"/>
  <c r="C862" i="27"/>
  <c r="C863" i="27"/>
  <c r="C864" i="27"/>
  <c r="C865" i="27"/>
  <c r="C866" i="27"/>
  <c r="C867" i="27"/>
  <c r="C868" i="27"/>
  <c r="C869" i="27"/>
  <c r="C870" i="27"/>
  <c r="C871" i="27"/>
  <c r="C872" i="27"/>
  <c r="C873" i="27"/>
  <c r="C874" i="27"/>
  <c r="C875" i="27"/>
  <c r="C876" i="27"/>
  <c r="C877" i="27"/>
  <c r="C878" i="27"/>
  <c r="C879" i="27"/>
  <c r="C880" i="27"/>
  <c r="C881" i="27"/>
  <c r="C882" i="27"/>
  <c r="C883" i="27"/>
  <c r="C884" i="27"/>
  <c r="C885" i="27"/>
  <c r="C886" i="27"/>
  <c r="C887" i="27"/>
  <c r="C888" i="27"/>
  <c r="C889" i="27"/>
  <c r="C890" i="27"/>
  <c r="C891" i="27"/>
  <c r="C892" i="27"/>
  <c r="C893" i="27"/>
  <c r="C894" i="27"/>
  <c r="C895" i="27"/>
  <c r="C896" i="27"/>
  <c r="C897" i="27"/>
  <c r="C898" i="27"/>
  <c r="C899" i="27"/>
  <c r="C900" i="27"/>
  <c r="C901" i="27"/>
  <c r="C902" i="27"/>
  <c r="C903" i="27"/>
  <c r="C904" i="27"/>
  <c r="C905" i="27"/>
  <c r="C906" i="27"/>
  <c r="C907" i="27"/>
  <c r="C908" i="27"/>
  <c r="C909" i="27"/>
  <c r="C910" i="27"/>
  <c r="C911" i="27"/>
  <c r="C912" i="27"/>
  <c r="C913" i="27"/>
  <c r="C914" i="27"/>
  <c r="C915" i="27"/>
  <c r="C916" i="27"/>
  <c r="C917" i="27"/>
  <c r="C918" i="27"/>
  <c r="C919" i="27"/>
  <c r="C920" i="27"/>
  <c r="C921" i="27"/>
  <c r="C922" i="27"/>
  <c r="C923" i="27"/>
  <c r="C924" i="27"/>
  <c r="C925" i="27"/>
  <c r="C926" i="27"/>
  <c r="C927" i="27"/>
  <c r="C928" i="27"/>
  <c r="C929" i="27"/>
  <c r="C930" i="27"/>
  <c r="C931" i="27"/>
  <c r="C932" i="27"/>
  <c r="C933" i="27"/>
  <c r="C934" i="27"/>
  <c r="C935" i="27"/>
  <c r="C936" i="27"/>
  <c r="C937" i="27"/>
  <c r="C938" i="27"/>
  <c r="C939" i="27"/>
  <c r="C940" i="27"/>
  <c r="C941" i="27"/>
  <c r="C942" i="27"/>
  <c r="C943" i="27"/>
  <c r="C944" i="27"/>
  <c r="C945" i="27"/>
  <c r="C946" i="27"/>
  <c r="C947" i="27"/>
  <c r="C948" i="27"/>
  <c r="C949" i="27"/>
  <c r="C950" i="27"/>
  <c r="C951" i="27"/>
  <c r="C952" i="27"/>
  <c r="C953" i="27"/>
  <c r="C954" i="27"/>
  <c r="C955" i="27"/>
  <c r="C956" i="27"/>
  <c r="C957" i="27"/>
  <c r="C958" i="27"/>
  <c r="C959" i="27"/>
  <c r="C960" i="27"/>
  <c r="C961" i="27"/>
  <c r="C962" i="27"/>
  <c r="C963" i="27"/>
  <c r="C964" i="27"/>
  <c r="C965" i="27"/>
  <c r="C966" i="27"/>
  <c r="C967" i="27"/>
  <c r="C968" i="27"/>
  <c r="C969" i="27"/>
  <c r="C970" i="27"/>
  <c r="C971" i="27"/>
  <c r="C972" i="27"/>
  <c r="C973" i="27"/>
  <c r="C974" i="27"/>
  <c r="C975" i="27"/>
  <c r="C976" i="27"/>
  <c r="C977" i="27"/>
  <c r="C978" i="27"/>
  <c r="C979" i="27"/>
  <c r="C980" i="27"/>
  <c r="C981" i="27"/>
  <c r="C982" i="27"/>
  <c r="C983" i="27"/>
  <c r="C984" i="27"/>
  <c r="C985" i="27"/>
  <c r="C986" i="27"/>
  <c r="C987" i="27"/>
  <c r="C988" i="27"/>
  <c r="C989" i="27"/>
  <c r="C990" i="27"/>
  <c r="C991" i="27"/>
  <c r="C992" i="27"/>
  <c r="C993" i="27"/>
  <c r="C994" i="27"/>
  <c r="C995" i="27"/>
  <c r="C996" i="27"/>
  <c r="C997" i="27"/>
  <c r="C998" i="27"/>
  <c r="C999" i="27"/>
  <c r="C1000" i="27"/>
  <c r="C1001" i="27"/>
  <c r="C1002" i="27"/>
  <c r="C1003" i="27"/>
  <c r="C1004" i="27"/>
  <c r="C1005" i="27"/>
  <c r="C1006" i="27"/>
  <c r="C1007" i="27"/>
  <c r="C1008" i="27"/>
  <c r="C1009" i="27"/>
  <c r="C1010" i="27"/>
  <c r="C1011" i="27"/>
  <c r="C1012" i="27"/>
  <c r="C1013" i="27"/>
  <c r="C1014" i="27"/>
  <c r="C1015" i="27"/>
  <c r="C1016" i="27"/>
  <c r="C1017" i="27"/>
  <c r="C1018" i="27"/>
  <c r="C1019" i="27"/>
  <c r="C1020" i="27"/>
  <c r="C1021" i="27"/>
  <c r="C1022" i="27"/>
  <c r="C1023" i="27"/>
  <c r="C1024" i="27"/>
  <c r="C1025" i="27"/>
  <c r="C1026" i="27"/>
  <c r="C1027" i="27"/>
  <c r="C1028" i="27"/>
  <c r="C1029" i="27"/>
  <c r="C1030" i="27"/>
  <c r="C1031" i="27"/>
  <c r="C1032" i="27"/>
  <c r="C1033" i="27"/>
  <c r="C1034" i="27"/>
  <c r="C1035" i="27"/>
  <c r="C1036" i="27"/>
  <c r="C1037" i="27"/>
  <c r="C1038" i="27"/>
  <c r="C1039" i="27"/>
  <c r="C1040" i="27"/>
  <c r="C1041" i="27"/>
  <c r="C1042" i="27"/>
  <c r="C1043" i="27"/>
  <c r="C1044" i="27"/>
  <c r="C1045" i="27"/>
  <c r="C1046" i="27"/>
  <c r="C1047" i="27"/>
  <c r="C1048" i="27"/>
  <c r="C1049" i="27"/>
  <c r="C1050" i="27"/>
  <c r="C1051" i="27"/>
  <c r="C1052" i="27"/>
  <c r="C1053" i="27"/>
  <c r="C1054" i="27"/>
  <c r="C1055" i="27"/>
  <c r="C1056" i="27"/>
  <c r="C1057" i="27"/>
  <c r="C1058" i="27"/>
  <c r="C1059" i="27"/>
  <c r="C1060" i="27"/>
  <c r="C1061" i="27"/>
  <c r="C1062" i="27"/>
  <c r="C1063" i="27"/>
  <c r="C1064" i="27"/>
  <c r="C1065" i="27"/>
  <c r="C1066" i="27"/>
  <c r="C1067" i="27"/>
  <c r="C1068" i="27"/>
  <c r="C1069" i="27"/>
  <c r="C1070" i="27"/>
  <c r="C1071" i="27"/>
  <c r="C1072" i="27"/>
  <c r="C1073" i="27"/>
  <c r="C1074" i="27"/>
  <c r="C1075" i="27"/>
  <c r="C1076" i="27"/>
  <c r="C1077" i="27"/>
  <c r="C1078" i="27"/>
  <c r="C1079" i="27"/>
  <c r="C1080" i="27"/>
  <c r="C1081" i="27"/>
  <c r="C1082" i="27"/>
  <c r="C1083" i="27"/>
  <c r="C1084" i="27"/>
  <c r="C1085" i="27"/>
  <c r="C1086" i="27"/>
  <c r="C1087" i="27"/>
  <c r="C1088" i="27"/>
  <c r="C1089" i="27"/>
  <c r="C1090" i="27"/>
  <c r="C1091" i="27"/>
  <c r="C1092" i="27"/>
  <c r="C1093" i="27"/>
  <c r="C1094" i="27"/>
  <c r="C1095" i="27"/>
  <c r="C1096" i="27"/>
  <c r="C1097" i="27"/>
  <c r="C1098" i="27"/>
  <c r="C1099" i="27"/>
  <c r="C1100" i="27"/>
  <c r="C1101" i="27"/>
  <c r="C1102" i="27"/>
  <c r="C2" i="27"/>
  <c r="D10" i="27"/>
  <c r="D11" i="27"/>
  <c r="D12" i="27"/>
  <c r="D13" i="27"/>
  <c r="D14" i="27"/>
  <c r="D15" i="27"/>
  <c r="D16" i="27"/>
  <c r="D17" i="27"/>
  <c r="D18" i="27"/>
  <c r="D19" i="27"/>
  <c r="D20" i="27"/>
  <c r="D21" i="27"/>
  <c r="D22" i="27"/>
  <c r="D23" i="27"/>
  <c r="D24" i="27"/>
  <c r="D25" i="27"/>
  <c r="D26" i="27"/>
  <c r="D27" i="27"/>
  <c r="D28" i="27"/>
  <c r="D29" i="27"/>
  <c r="D30" i="27"/>
  <c r="D31" i="27"/>
  <c r="D32" i="27"/>
  <c r="D33" i="27"/>
  <c r="D34" i="27"/>
  <c r="D35" i="27"/>
  <c r="D36" i="27"/>
  <c r="D37" i="27"/>
  <c r="D38" i="27"/>
  <c r="D39" i="27"/>
  <c r="D40" i="27"/>
  <c r="D41" i="27"/>
  <c r="D42" i="27"/>
  <c r="D43" i="27"/>
  <c r="D44" i="27"/>
  <c r="D45" i="27"/>
  <c r="D46" i="27"/>
  <c r="D47" i="27"/>
  <c r="D48" i="27"/>
  <c r="D49" i="27"/>
  <c r="D50" i="27"/>
  <c r="D51" i="27"/>
  <c r="D52" i="27"/>
  <c r="D53" i="27"/>
  <c r="D54" i="27"/>
  <c r="D55" i="27"/>
  <c r="D56" i="27"/>
  <c r="D57" i="27"/>
  <c r="D58" i="27"/>
  <c r="D59" i="27"/>
  <c r="D60" i="27"/>
  <c r="D61" i="27"/>
  <c r="D62" i="27"/>
  <c r="D63" i="27"/>
  <c r="D64" i="27"/>
  <c r="D65" i="27"/>
  <c r="D66" i="27"/>
  <c r="D67" i="27"/>
  <c r="D68" i="27"/>
  <c r="D69" i="27"/>
  <c r="D70" i="27"/>
  <c r="D71" i="27"/>
  <c r="D72" i="27"/>
  <c r="D73" i="27"/>
  <c r="D74" i="27"/>
  <c r="D75" i="27"/>
  <c r="D76" i="27"/>
  <c r="D77" i="27"/>
  <c r="D78" i="27"/>
  <c r="D79" i="27"/>
  <c r="D80" i="27"/>
  <c r="D81" i="27"/>
  <c r="D82" i="27"/>
  <c r="D83" i="27"/>
  <c r="D84" i="27"/>
  <c r="D85" i="27"/>
  <c r="D86" i="27"/>
  <c r="D87" i="27"/>
  <c r="D88" i="27"/>
  <c r="D89" i="27"/>
  <c r="D90" i="27"/>
  <c r="D91" i="27"/>
  <c r="D92" i="27"/>
  <c r="D93" i="27"/>
  <c r="D94" i="27"/>
  <c r="D95" i="27"/>
  <c r="D96" i="27"/>
  <c r="D97" i="27"/>
  <c r="D98" i="27"/>
  <c r="D99" i="27"/>
  <c r="D100" i="27"/>
  <c r="D101" i="27"/>
  <c r="D102" i="27"/>
  <c r="D103" i="27"/>
  <c r="D104" i="27"/>
  <c r="D105" i="27"/>
  <c r="D106" i="27"/>
  <c r="D107" i="27"/>
  <c r="D108" i="27"/>
  <c r="D109" i="27"/>
  <c r="D110" i="27"/>
  <c r="D111" i="27"/>
  <c r="D112" i="27"/>
  <c r="D113" i="27"/>
  <c r="D114" i="27"/>
  <c r="D115" i="27"/>
  <c r="D116" i="27"/>
  <c r="D117" i="27"/>
  <c r="D118" i="27"/>
  <c r="D119" i="27"/>
  <c r="D120" i="27"/>
  <c r="D121" i="27"/>
  <c r="D122" i="27"/>
  <c r="D123" i="27"/>
  <c r="D124" i="27"/>
  <c r="D125" i="27"/>
  <c r="D126" i="27"/>
  <c r="D127" i="27"/>
  <c r="D128" i="27"/>
  <c r="D129" i="27"/>
  <c r="D130" i="27"/>
  <c r="D131" i="27"/>
  <c r="D132" i="27"/>
  <c r="D133" i="27"/>
  <c r="D134" i="27"/>
  <c r="D135" i="27"/>
  <c r="D136" i="27"/>
  <c r="D137" i="27"/>
  <c r="D138" i="27"/>
  <c r="D139" i="27"/>
  <c r="D140" i="27"/>
  <c r="D141" i="27"/>
  <c r="D142" i="27"/>
  <c r="D143" i="27"/>
  <c r="D144" i="27"/>
  <c r="D145" i="27"/>
  <c r="D146" i="27"/>
  <c r="D147" i="27"/>
  <c r="D148" i="27"/>
  <c r="D149" i="27"/>
  <c r="D150" i="27"/>
  <c r="D151" i="27"/>
  <c r="D152" i="27"/>
  <c r="D153" i="27"/>
  <c r="D154" i="27"/>
  <c r="D155" i="27"/>
  <c r="D156" i="27"/>
  <c r="D157" i="27"/>
  <c r="D158" i="27"/>
  <c r="D159" i="27"/>
  <c r="D160" i="27"/>
  <c r="D161" i="27"/>
  <c r="D162" i="27"/>
  <c r="D163" i="27"/>
  <c r="D164" i="27"/>
  <c r="D165" i="27"/>
  <c r="D166" i="27"/>
  <c r="D167" i="27"/>
  <c r="D168" i="27"/>
  <c r="D169" i="27"/>
  <c r="D170" i="27"/>
  <c r="D171" i="27"/>
  <c r="D172" i="27"/>
  <c r="D173" i="27"/>
  <c r="D174" i="27"/>
  <c r="D175" i="27"/>
  <c r="D176" i="27"/>
  <c r="D177" i="27"/>
  <c r="D178" i="27"/>
  <c r="D179" i="27"/>
  <c r="D180" i="27"/>
  <c r="D181" i="27"/>
  <c r="D182" i="27"/>
  <c r="D183" i="27"/>
  <c r="D184" i="27"/>
  <c r="D185" i="27"/>
  <c r="D186" i="27"/>
  <c r="D187" i="27"/>
  <c r="D188" i="27"/>
  <c r="D189" i="27"/>
  <c r="D190" i="27"/>
  <c r="D191" i="27"/>
  <c r="D192" i="27"/>
  <c r="D193" i="27"/>
  <c r="D194" i="27"/>
  <c r="D195" i="27"/>
  <c r="D196" i="27"/>
  <c r="D197" i="27"/>
  <c r="D198" i="27"/>
  <c r="D199" i="27"/>
  <c r="D200" i="27"/>
  <c r="D201" i="27"/>
  <c r="D202" i="27"/>
  <c r="D203" i="27"/>
  <c r="D204" i="27"/>
  <c r="D205" i="27"/>
  <c r="D206" i="27"/>
  <c r="D207" i="27"/>
  <c r="D208" i="27"/>
  <c r="D209" i="27"/>
  <c r="D210" i="27"/>
  <c r="D211" i="27"/>
  <c r="D212" i="27"/>
  <c r="D213" i="27"/>
  <c r="D214" i="27"/>
  <c r="D215" i="27"/>
  <c r="D216" i="27"/>
  <c r="D217" i="27"/>
  <c r="D218" i="27"/>
  <c r="D219" i="27"/>
  <c r="D220" i="27"/>
  <c r="D221" i="27"/>
  <c r="D222" i="27"/>
  <c r="D223" i="27"/>
  <c r="D224" i="27"/>
  <c r="D225" i="27"/>
  <c r="D226" i="27"/>
  <c r="D227" i="27"/>
  <c r="D228" i="27"/>
  <c r="D229" i="27"/>
  <c r="D230" i="27"/>
  <c r="D231" i="27"/>
  <c r="D232" i="27"/>
  <c r="D233" i="27"/>
  <c r="D234" i="27"/>
  <c r="D235" i="27"/>
  <c r="D236" i="27"/>
  <c r="D237" i="27"/>
  <c r="D238" i="27"/>
  <c r="D239" i="27"/>
  <c r="D240" i="27"/>
  <c r="D241" i="27"/>
  <c r="D242" i="27"/>
  <c r="D243" i="27"/>
  <c r="D244" i="27"/>
  <c r="D245" i="27"/>
  <c r="D246" i="27"/>
  <c r="D247" i="27"/>
  <c r="D248" i="27"/>
  <c r="D249" i="27"/>
  <c r="D250" i="27"/>
  <c r="D251" i="27"/>
  <c r="D252" i="27"/>
  <c r="D253" i="27"/>
  <c r="D254" i="27"/>
  <c r="D255" i="27"/>
  <c r="D256" i="27"/>
  <c r="D257" i="27"/>
  <c r="D258" i="27"/>
  <c r="D259" i="27"/>
  <c r="D260" i="27"/>
  <c r="D261" i="27"/>
  <c r="D262" i="27"/>
  <c r="D263" i="27"/>
  <c r="D264" i="27"/>
  <c r="D265" i="27"/>
  <c r="D266" i="27"/>
  <c r="D267" i="27"/>
  <c r="D268" i="27"/>
  <c r="D269" i="27"/>
  <c r="D270" i="27"/>
  <c r="D271" i="27"/>
  <c r="D272" i="27"/>
  <c r="D273" i="27"/>
  <c r="D274" i="27"/>
  <c r="D275" i="27"/>
  <c r="D276" i="27"/>
  <c r="D277" i="27"/>
  <c r="D278" i="27"/>
  <c r="D279" i="27"/>
  <c r="D280" i="27"/>
  <c r="D281" i="27"/>
  <c r="D282" i="27"/>
  <c r="D283" i="27"/>
  <c r="D284" i="27"/>
  <c r="D285" i="27"/>
  <c r="D286" i="27"/>
  <c r="D287" i="27"/>
  <c r="D288" i="27"/>
  <c r="D289" i="27"/>
  <c r="D290" i="27"/>
  <c r="D291" i="27"/>
  <c r="D292" i="27"/>
  <c r="D293" i="27"/>
  <c r="D294" i="27"/>
  <c r="D295" i="27"/>
  <c r="D296" i="27"/>
  <c r="D297" i="27"/>
  <c r="D298" i="27"/>
  <c r="D299" i="27"/>
  <c r="D300" i="27"/>
  <c r="D301" i="27"/>
  <c r="D302" i="27"/>
  <c r="D303" i="27"/>
  <c r="D304" i="27"/>
  <c r="D305" i="27"/>
  <c r="D306" i="27"/>
  <c r="D307" i="27"/>
  <c r="D308" i="27"/>
  <c r="D309" i="27"/>
  <c r="D310" i="27"/>
  <c r="D311" i="27"/>
  <c r="D312" i="27"/>
  <c r="D313" i="27"/>
  <c r="D314" i="27"/>
  <c r="D315" i="27"/>
  <c r="D316" i="27"/>
  <c r="D317" i="27"/>
  <c r="D318" i="27"/>
  <c r="D319" i="27"/>
  <c r="D320" i="27"/>
  <c r="D321" i="27"/>
  <c r="D322" i="27"/>
  <c r="D323" i="27"/>
  <c r="D324" i="27"/>
  <c r="D325" i="27"/>
  <c r="D326" i="27"/>
  <c r="D327" i="27"/>
  <c r="D328" i="27"/>
  <c r="D329" i="27"/>
  <c r="D330" i="27"/>
  <c r="D331" i="27"/>
  <c r="D332" i="27"/>
  <c r="D333" i="27"/>
  <c r="D334" i="27"/>
  <c r="D335" i="27"/>
  <c r="D336" i="27"/>
  <c r="D337" i="27"/>
  <c r="D338" i="27"/>
  <c r="D339" i="27"/>
  <c r="D340" i="27"/>
  <c r="D341" i="27"/>
  <c r="D342" i="27"/>
  <c r="D343" i="27"/>
  <c r="D344" i="27"/>
  <c r="D345" i="27"/>
  <c r="D346" i="27"/>
  <c r="D347" i="27"/>
  <c r="D348" i="27"/>
  <c r="D349" i="27"/>
  <c r="D350" i="27"/>
  <c r="D351" i="27"/>
  <c r="D352" i="27"/>
  <c r="D353" i="27"/>
  <c r="D354" i="27"/>
  <c r="D355" i="27"/>
  <c r="D356" i="27"/>
  <c r="D357" i="27"/>
  <c r="D358" i="27"/>
  <c r="D359" i="27"/>
  <c r="D360" i="27"/>
  <c r="D361" i="27"/>
  <c r="D362" i="27"/>
  <c r="D363" i="27"/>
  <c r="D364" i="27"/>
  <c r="D365" i="27"/>
  <c r="D366" i="27"/>
  <c r="D367" i="27"/>
  <c r="D368" i="27"/>
  <c r="D369" i="27"/>
  <c r="D370" i="27"/>
  <c r="D371" i="27"/>
  <c r="D372" i="27"/>
  <c r="D373" i="27"/>
  <c r="D374" i="27"/>
  <c r="D375" i="27"/>
  <c r="D376" i="27"/>
  <c r="D377" i="27"/>
  <c r="D378" i="27"/>
  <c r="D379" i="27"/>
  <c r="D380" i="27"/>
  <c r="D381" i="27"/>
  <c r="D382" i="27"/>
  <c r="D383" i="27"/>
  <c r="D384" i="27"/>
  <c r="D385" i="27"/>
  <c r="D386" i="27"/>
  <c r="D387" i="27"/>
  <c r="D388" i="27"/>
  <c r="D389" i="27"/>
  <c r="D390" i="27"/>
  <c r="D391" i="27"/>
  <c r="D392" i="27"/>
  <c r="D393" i="27"/>
  <c r="D394" i="27"/>
  <c r="D395" i="27"/>
  <c r="D396" i="27"/>
  <c r="D397" i="27"/>
  <c r="D398" i="27"/>
  <c r="D399" i="27"/>
  <c r="D400" i="27"/>
  <c r="D401" i="27"/>
  <c r="D402" i="27"/>
  <c r="D403" i="27"/>
  <c r="D404" i="27"/>
  <c r="D405" i="27"/>
  <c r="D406" i="27"/>
  <c r="D407" i="27"/>
  <c r="D408" i="27"/>
  <c r="D409" i="27"/>
  <c r="D410" i="27"/>
  <c r="D411" i="27"/>
  <c r="D412" i="27"/>
  <c r="D413" i="27"/>
  <c r="D414" i="27"/>
  <c r="D415" i="27"/>
  <c r="D416" i="27"/>
  <c r="D417" i="27"/>
  <c r="D418" i="27"/>
  <c r="D419" i="27"/>
  <c r="D420" i="27"/>
  <c r="D421" i="27"/>
  <c r="D422" i="27"/>
  <c r="D423" i="27"/>
  <c r="D424" i="27"/>
  <c r="D425" i="27"/>
  <c r="D426" i="27"/>
  <c r="D427" i="27"/>
  <c r="D428" i="27"/>
  <c r="D429" i="27"/>
  <c r="D430" i="27"/>
  <c r="D431" i="27"/>
  <c r="D432" i="27"/>
  <c r="D433" i="27"/>
  <c r="D434" i="27"/>
  <c r="D435" i="27"/>
  <c r="D436" i="27"/>
  <c r="D437" i="27"/>
  <c r="D438" i="27"/>
  <c r="D439" i="27"/>
  <c r="D440" i="27"/>
  <c r="D441" i="27"/>
  <c r="D442" i="27"/>
  <c r="D443" i="27"/>
  <c r="D444" i="27"/>
  <c r="D445" i="27"/>
  <c r="D446" i="27"/>
  <c r="D447" i="27"/>
  <c r="D448" i="27"/>
  <c r="D449" i="27"/>
  <c r="D450" i="27"/>
  <c r="D451" i="27"/>
  <c r="D452" i="27"/>
  <c r="D453" i="27"/>
  <c r="D454" i="27"/>
  <c r="D455" i="27"/>
  <c r="D456" i="27"/>
  <c r="D457" i="27"/>
  <c r="D458" i="27"/>
  <c r="D459" i="27"/>
  <c r="D460" i="27"/>
  <c r="D461" i="27"/>
  <c r="D462" i="27"/>
  <c r="D463" i="27"/>
  <c r="D464" i="27"/>
  <c r="D465" i="27"/>
  <c r="D466" i="27"/>
  <c r="D467" i="27"/>
  <c r="D468" i="27"/>
  <c r="D469" i="27"/>
  <c r="D470" i="27"/>
  <c r="D471" i="27"/>
  <c r="D472" i="27"/>
  <c r="D473" i="27"/>
  <c r="D474" i="27"/>
  <c r="D475" i="27"/>
  <c r="D476" i="27"/>
  <c r="D477" i="27"/>
  <c r="D478" i="27"/>
  <c r="D479" i="27"/>
  <c r="D480" i="27"/>
  <c r="D481" i="27"/>
  <c r="D482" i="27"/>
  <c r="D483" i="27"/>
  <c r="D484" i="27"/>
  <c r="D485" i="27"/>
  <c r="D486" i="27"/>
  <c r="D487" i="27"/>
  <c r="D488" i="27"/>
  <c r="D489" i="27"/>
  <c r="D490" i="27"/>
  <c r="D491" i="27"/>
  <c r="D492" i="27"/>
  <c r="D493" i="27"/>
  <c r="D494" i="27"/>
  <c r="D495" i="27"/>
  <c r="D496" i="27"/>
  <c r="D497" i="27"/>
  <c r="D498" i="27"/>
  <c r="D499" i="27"/>
  <c r="D500" i="27"/>
  <c r="D501" i="27"/>
  <c r="D502" i="27"/>
  <c r="D503" i="27"/>
  <c r="D504" i="27"/>
  <c r="D505" i="27"/>
  <c r="D506" i="27"/>
  <c r="D507" i="27"/>
  <c r="D508" i="27"/>
  <c r="D509" i="27"/>
  <c r="D510" i="27"/>
  <c r="D511" i="27"/>
  <c r="D512" i="27"/>
  <c r="D513" i="27"/>
  <c r="D514" i="27"/>
  <c r="D515" i="27"/>
  <c r="D516" i="27"/>
  <c r="D517" i="27"/>
  <c r="D518" i="27"/>
  <c r="D519" i="27"/>
  <c r="D520" i="27"/>
  <c r="D521" i="27"/>
  <c r="D522" i="27"/>
  <c r="D523" i="27"/>
  <c r="D524" i="27"/>
  <c r="D525" i="27"/>
  <c r="D526" i="27"/>
  <c r="D527" i="27"/>
  <c r="D528" i="27"/>
  <c r="D529" i="27"/>
  <c r="D530" i="27"/>
  <c r="D531" i="27"/>
  <c r="D532" i="27"/>
  <c r="D533" i="27"/>
  <c r="D534" i="27"/>
  <c r="D535" i="27"/>
  <c r="D536" i="27"/>
  <c r="D537" i="27"/>
  <c r="D538" i="27"/>
  <c r="D539" i="27"/>
  <c r="D540" i="27"/>
  <c r="D541" i="27"/>
  <c r="D542" i="27"/>
  <c r="D543" i="27"/>
  <c r="D544" i="27"/>
  <c r="D545" i="27"/>
  <c r="D546" i="27"/>
  <c r="D547" i="27"/>
  <c r="D548" i="27"/>
  <c r="D549" i="27"/>
  <c r="D550" i="27"/>
  <c r="D551" i="27"/>
  <c r="D552" i="27"/>
  <c r="D553" i="27"/>
  <c r="D554" i="27"/>
  <c r="D555" i="27"/>
  <c r="D556" i="27"/>
  <c r="D557" i="27"/>
  <c r="D558" i="27"/>
  <c r="D559" i="27"/>
  <c r="D560" i="27"/>
  <c r="D561" i="27"/>
  <c r="D562" i="27"/>
  <c r="D563" i="27"/>
  <c r="D564" i="27"/>
  <c r="D565" i="27"/>
  <c r="D566" i="27"/>
  <c r="D567" i="27"/>
  <c r="D568" i="27"/>
  <c r="D569" i="27"/>
  <c r="D570" i="27"/>
  <c r="D571" i="27"/>
  <c r="D572" i="27"/>
  <c r="D573" i="27"/>
  <c r="D574" i="27"/>
  <c r="D575" i="27"/>
  <c r="D576" i="27"/>
  <c r="D577" i="27"/>
  <c r="D578" i="27"/>
  <c r="D579" i="27"/>
  <c r="D580" i="27"/>
  <c r="D581" i="27"/>
  <c r="D582" i="27"/>
  <c r="D583" i="27"/>
  <c r="D584" i="27"/>
  <c r="D585" i="27"/>
  <c r="D586" i="27"/>
  <c r="D587" i="27"/>
  <c r="D588" i="27"/>
  <c r="D589" i="27"/>
  <c r="D590" i="27"/>
  <c r="D591" i="27"/>
  <c r="D592" i="27"/>
  <c r="D593" i="27"/>
  <c r="D594" i="27"/>
  <c r="D595" i="27"/>
  <c r="D596" i="27"/>
  <c r="D597" i="27"/>
  <c r="D598" i="27"/>
  <c r="D599" i="27"/>
  <c r="D600" i="27"/>
  <c r="D601" i="27"/>
  <c r="D602" i="27"/>
  <c r="D603" i="27"/>
  <c r="D604" i="27"/>
  <c r="D605" i="27"/>
  <c r="D606" i="27"/>
  <c r="D607" i="27"/>
  <c r="D608" i="27"/>
  <c r="D609" i="27"/>
  <c r="D610" i="27"/>
  <c r="D611" i="27"/>
  <c r="D612" i="27"/>
  <c r="D613" i="27"/>
  <c r="D614" i="27"/>
  <c r="D615" i="27"/>
  <c r="D616" i="27"/>
  <c r="D617" i="27"/>
  <c r="D618" i="27"/>
  <c r="D619" i="27"/>
  <c r="D620" i="27"/>
  <c r="D621" i="27"/>
  <c r="D622" i="27"/>
  <c r="D623" i="27"/>
  <c r="D624" i="27"/>
  <c r="D625" i="27"/>
  <c r="D626" i="27"/>
  <c r="D627" i="27"/>
  <c r="D628" i="27"/>
  <c r="D629" i="27"/>
  <c r="D630" i="27"/>
  <c r="D631" i="27"/>
  <c r="D632" i="27"/>
  <c r="D633" i="27"/>
  <c r="D634" i="27"/>
  <c r="D635" i="27"/>
  <c r="D636" i="27"/>
  <c r="D637" i="27"/>
  <c r="D638" i="27"/>
  <c r="D639" i="27"/>
  <c r="D640" i="27"/>
  <c r="D641" i="27"/>
  <c r="D642" i="27"/>
  <c r="D643" i="27"/>
  <c r="D644" i="27"/>
  <c r="D645" i="27"/>
  <c r="D646" i="27"/>
  <c r="D647" i="27"/>
  <c r="D648" i="27"/>
  <c r="D649" i="27"/>
  <c r="D650" i="27"/>
  <c r="D651" i="27"/>
  <c r="D652" i="27"/>
  <c r="D653" i="27"/>
  <c r="D654" i="27"/>
  <c r="D655" i="27"/>
  <c r="D656" i="27"/>
  <c r="D657" i="27"/>
  <c r="D658" i="27"/>
  <c r="D659" i="27"/>
  <c r="D660" i="27"/>
  <c r="D661" i="27"/>
  <c r="D662" i="27"/>
  <c r="D663" i="27"/>
  <c r="D664" i="27"/>
  <c r="D665" i="27"/>
  <c r="D666" i="27"/>
  <c r="D667" i="27"/>
  <c r="D668" i="27"/>
  <c r="D669" i="27"/>
  <c r="D670" i="27"/>
  <c r="D671" i="27"/>
  <c r="D672" i="27"/>
  <c r="D673" i="27"/>
  <c r="D674" i="27"/>
  <c r="D675" i="27"/>
  <c r="D676" i="27"/>
  <c r="D677" i="27"/>
  <c r="D678" i="27"/>
  <c r="D679" i="27"/>
  <c r="D680" i="27"/>
  <c r="D681" i="27"/>
  <c r="D682" i="27"/>
  <c r="D683" i="27"/>
  <c r="D684" i="27"/>
  <c r="D685" i="27"/>
  <c r="D686" i="27"/>
  <c r="D687" i="27"/>
  <c r="D688" i="27"/>
  <c r="D689" i="27"/>
  <c r="D690" i="27"/>
  <c r="D691" i="27"/>
  <c r="D692" i="27"/>
  <c r="D693" i="27"/>
  <c r="D694" i="27"/>
  <c r="D695" i="27"/>
  <c r="D696" i="27"/>
  <c r="D697" i="27"/>
  <c r="D698" i="27"/>
  <c r="D699" i="27"/>
  <c r="D700" i="27"/>
  <c r="D701" i="27"/>
  <c r="D702" i="27"/>
  <c r="D703" i="27"/>
  <c r="D704" i="27"/>
  <c r="D705" i="27"/>
  <c r="D706" i="27"/>
  <c r="D707" i="27"/>
  <c r="D708" i="27"/>
  <c r="D709" i="27"/>
  <c r="D710" i="27"/>
  <c r="D711" i="27"/>
  <c r="D712" i="27"/>
  <c r="D713" i="27"/>
  <c r="D714" i="27"/>
  <c r="D715" i="27"/>
  <c r="D716" i="27"/>
  <c r="D717" i="27"/>
  <c r="D718" i="27"/>
  <c r="D719" i="27"/>
  <c r="D720" i="27"/>
  <c r="D721" i="27"/>
  <c r="D722" i="27"/>
  <c r="D723" i="27"/>
  <c r="D724" i="27"/>
  <c r="D725" i="27"/>
  <c r="D726" i="27"/>
  <c r="D727" i="27"/>
  <c r="D728" i="27"/>
  <c r="D729" i="27"/>
  <c r="D730" i="27"/>
  <c r="D731" i="27"/>
  <c r="D732" i="27"/>
  <c r="D733" i="27"/>
  <c r="D734" i="27"/>
  <c r="D735" i="27"/>
  <c r="D736" i="27"/>
  <c r="D737" i="27"/>
  <c r="D738" i="27"/>
  <c r="D739" i="27"/>
  <c r="D740" i="27"/>
  <c r="D741" i="27"/>
  <c r="D742" i="27"/>
  <c r="D743" i="27"/>
  <c r="D744" i="27"/>
  <c r="D745" i="27"/>
  <c r="D746" i="27"/>
  <c r="D747" i="27"/>
  <c r="D748" i="27"/>
  <c r="D749" i="27"/>
  <c r="D750" i="27"/>
  <c r="D751" i="27"/>
  <c r="D752" i="27"/>
  <c r="D753" i="27"/>
  <c r="D754" i="27"/>
  <c r="D755" i="27"/>
  <c r="D756" i="27"/>
  <c r="D757" i="27"/>
  <c r="D758" i="27"/>
  <c r="D759" i="27"/>
  <c r="D760" i="27"/>
  <c r="D761" i="27"/>
  <c r="D762" i="27"/>
  <c r="D763" i="27"/>
  <c r="D764" i="27"/>
  <c r="D765" i="27"/>
  <c r="D766" i="27"/>
  <c r="D767" i="27"/>
  <c r="D768" i="27"/>
  <c r="D769" i="27"/>
  <c r="D770" i="27"/>
  <c r="D771" i="27"/>
  <c r="D772" i="27"/>
  <c r="D773" i="27"/>
  <c r="D774" i="27"/>
  <c r="D775" i="27"/>
  <c r="D776" i="27"/>
  <c r="D777" i="27"/>
  <c r="D778" i="27"/>
  <c r="D779" i="27"/>
  <c r="D780" i="27"/>
  <c r="D781" i="27"/>
  <c r="D782" i="27"/>
  <c r="D783" i="27"/>
  <c r="D784" i="27"/>
  <c r="D785" i="27"/>
  <c r="D786" i="27"/>
  <c r="D787" i="27"/>
  <c r="D788" i="27"/>
  <c r="D789" i="27"/>
  <c r="D790" i="27"/>
  <c r="D791" i="27"/>
  <c r="D792" i="27"/>
  <c r="D793" i="27"/>
  <c r="D794" i="27"/>
  <c r="D795" i="27"/>
  <c r="D796" i="27"/>
  <c r="D797" i="27"/>
  <c r="D798" i="27"/>
  <c r="D799" i="27"/>
  <c r="D800" i="27"/>
  <c r="D801" i="27"/>
  <c r="D802" i="27"/>
  <c r="D803" i="27"/>
  <c r="D804" i="27"/>
  <c r="D805" i="27"/>
  <c r="D806" i="27"/>
  <c r="D807" i="27"/>
  <c r="D808" i="27"/>
  <c r="D809" i="27"/>
  <c r="D810" i="27"/>
  <c r="D811" i="27"/>
  <c r="D812" i="27"/>
  <c r="D813" i="27"/>
  <c r="D814" i="27"/>
  <c r="D815" i="27"/>
  <c r="D816" i="27"/>
  <c r="D817" i="27"/>
  <c r="D818" i="27"/>
  <c r="D819" i="27"/>
  <c r="D820" i="27"/>
  <c r="D821" i="27"/>
  <c r="D822" i="27"/>
  <c r="D823" i="27"/>
  <c r="D824" i="27"/>
  <c r="D825" i="27"/>
  <c r="D826" i="27"/>
  <c r="D827" i="27"/>
  <c r="D828" i="27"/>
  <c r="D829" i="27"/>
  <c r="D830" i="27"/>
  <c r="D831" i="27"/>
  <c r="D832" i="27"/>
  <c r="D833" i="27"/>
  <c r="D834" i="27"/>
  <c r="D835" i="27"/>
  <c r="D836" i="27"/>
  <c r="D837" i="27"/>
  <c r="D838" i="27"/>
  <c r="D839" i="27"/>
  <c r="D840" i="27"/>
  <c r="D841" i="27"/>
  <c r="D842" i="27"/>
  <c r="D843" i="27"/>
  <c r="D844" i="27"/>
  <c r="D845" i="27"/>
  <c r="D846" i="27"/>
  <c r="D847" i="27"/>
  <c r="D848" i="27"/>
  <c r="D849" i="27"/>
  <c r="D850" i="27"/>
  <c r="D851" i="27"/>
  <c r="D852" i="27"/>
  <c r="D853" i="27"/>
  <c r="D854" i="27"/>
  <c r="D855" i="27"/>
  <c r="D856" i="27"/>
  <c r="D857" i="27"/>
  <c r="D858" i="27"/>
  <c r="D859" i="27"/>
  <c r="D860" i="27"/>
  <c r="D861" i="27"/>
  <c r="D862" i="27"/>
  <c r="D863" i="27"/>
  <c r="D864" i="27"/>
  <c r="D865" i="27"/>
  <c r="D866" i="27"/>
  <c r="D867" i="27"/>
  <c r="D868" i="27"/>
  <c r="D869" i="27"/>
  <c r="D870" i="27"/>
  <c r="D871" i="27"/>
  <c r="D872" i="27"/>
  <c r="D873" i="27"/>
  <c r="D874" i="27"/>
  <c r="D875" i="27"/>
  <c r="D876" i="27"/>
  <c r="D877" i="27"/>
  <c r="D878" i="27"/>
  <c r="D879" i="27"/>
  <c r="D880" i="27"/>
  <c r="D881" i="27"/>
  <c r="D882" i="27"/>
  <c r="D883" i="27"/>
  <c r="D884" i="27"/>
  <c r="D885" i="27"/>
  <c r="D886" i="27"/>
  <c r="D887" i="27"/>
  <c r="D888" i="27"/>
  <c r="D889" i="27"/>
  <c r="D890" i="27"/>
  <c r="D891" i="27"/>
  <c r="D892" i="27"/>
  <c r="D893" i="27"/>
  <c r="D894" i="27"/>
  <c r="D895" i="27"/>
  <c r="D896" i="27"/>
  <c r="D897" i="27"/>
  <c r="D898" i="27"/>
  <c r="D899" i="27"/>
  <c r="D900" i="27"/>
  <c r="D901" i="27"/>
  <c r="D902" i="27"/>
  <c r="D903" i="27"/>
  <c r="D904" i="27"/>
  <c r="D905" i="27"/>
  <c r="D906" i="27"/>
  <c r="D907" i="27"/>
  <c r="D908" i="27"/>
  <c r="D909" i="27"/>
  <c r="D910" i="27"/>
  <c r="D911" i="27"/>
  <c r="D912" i="27"/>
  <c r="D913" i="27"/>
  <c r="D914" i="27"/>
  <c r="D915" i="27"/>
  <c r="D916" i="27"/>
  <c r="D917" i="27"/>
  <c r="D918" i="27"/>
  <c r="D919" i="27"/>
  <c r="D920" i="27"/>
  <c r="D921" i="27"/>
  <c r="D922" i="27"/>
  <c r="D923" i="27"/>
  <c r="D924" i="27"/>
  <c r="D925" i="27"/>
  <c r="D926" i="27"/>
  <c r="D927" i="27"/>
  <c r="D928" i="27"/>
  <c r="D929" i="27"/>
  <c r="D930" i="27"/>
  <c r="D931" i="27"/>
  <c r="D932" i="27"/>
  <c r="D933" i="27"/>
  <c r="D934" i="27"/>
  <c r="D935" i="27"/>
  <c r="D936" i="27"/>
  <c r="D937" i="27"/>
  <c r="D938" i="27"/>
  <c r="D939" i="27"/>
  <c r="D940" i="27"/>
  <c r="D941" i="27"/>
  <c r="D942" i="27"/>
  <c r="D943" i="27"/>
  <c r="D944" i="27"/>
  <c r="D945" i="27"/>
  <c r="D946" i="27"/>
  <c r="D947" i="27"/>
  <c r="D948" i="27"/>
  <c r="D949" i="27"/>
  <c r="D950" i="27"/>
  <c r="D951" i="27"/>
  <c r="D952" i="27"/>
  <c r="D953" i="27"/>
  <c r="D954" i="27"/>
  <c r="D955" i="27"/>
  <c r="D956" i="27"/>
  <c r="D957" i="27"/>
  <c r="D958" i="27"/>
  <c r="D959" i="27"/>
  <c r="D960" i="27"/>
  <c r="D961" i="27"/>
  <c r="D962" i="27"/>
  <c r="D963" i="27"/>
  <c r="D964" i="27"/>
  <c r="D965" i="27"/>
  <c r="D966" i="27"/>
  <c r="D967" i="27"/>
  <c r="D968" i="27"/>
  <c r="D969" i="27"/>
  <c r="D970" i="27"/>
  <c r="D971" i="27"/>
  <c r="D972" i="27"/>
  <c r="D973" i="27"/>
  <c r="D974" i="27"/>
  <c r="D975" i="27"/>
  <c r="D976" i="27"/>
  <c r="D977" i="27"/>
  <c r="D978" i="27"/>
  <c r="D979" i="27"/>
  <c r="D980" i="27"/>
  <c r="D981" i="27"/>
  <c r="D982" i="27"/>
  <c r="D983" i="27"/>
  <c r="D984" i="27"/>
  <c r="D985" i="27"/>
  <c r="D986" i="27"/>
  <c r="D987" i="27"/>
  <c r="D988" i="27"/>
  <c r="D989" i="27"/>
  <c r="D990" i="27"/>
  <c r="D991" i="27"/>
  <c r="D992" i="27"/>
  <c r="D993" i="27"/>
  <c r="D994" i="27"/>
  <c r="D995" i="27"/>
  <c r="D996" i="27"/>
  <c r="D997" i="27"/>
  <c r="D998" i="27"/>
  <c r="D999" i="27"/>
  <c r="D1000" i="27"/>
  <c r="D1001" i="27"/>
  <c r="D1002" i="27"/>
  <c r="D1003" i="27"/>
  <c r="D1004" i="27"/>
  <c r="D1005" i="27"/>
  <c r="D1006" i="27"/>
  <c r="D1007" i="27"/>
  <c r="D1008" i="27"/>
  <c r="D1009" i="27"/>
  <c r="D1010" i="27"/>
  <c r="D1011" i="27"/>
  <c r="D1012" i="27"/>
  <c r="D1013" i="27"/>
  <c r="D1014" i="27"/>
  <c r="D1015" i="27"/>
  <c r="D1016" i="27"/>
  <c r="D1017" i="27"/>
  <c r="D1018" i="27"/>
  <c r="D1019" i="27"/>
  <c r="D1020" i="27"/>
  <c r="D1021" i="27"/>
  <c r="D1022" i="27"/>
  <c r="D1023" i="27"/>
  <c r="D1024" i="27"/>
  <c r="D1025" i="27"/>
  <c r="D1026" i="27"/>
  <c r="D1027" i="27"/>
  <c r="D1028" i="27"/>
  <c r="D1029" i="27"/>
  <c r="D1030" i="27"/>
  <c r="D1031" i="27"/>
  <c r="D1032" i="27"/>
  <c r="D1033" i="27"/>
  <c r="D1034" i="27"/>
  <c r="D1035" i="27"/>
  <c r="D1036" i="27"/>
  <c r="D1037" i="27"/>
  <c r="D1038" i="27"/>
  <c r="D1039" i="27"/>
  <c r="D1040" i="27"/>
  <c r="D1041" i="27"/>
  <c r="D1042" i="27"/>
  <c r="D1043" i="27"/>
  <c r="D1044" i="27"/>
  <c r="D1045" i="27"/>
  <c r="D1046" i="27"/>
  <c r="D1047" i="27"/>
  <c r="D1048" i="27"/>
  <c r="D1049" i="27"/>
  <c r="D1050" i="27"/>
  <c r="D1051" i="27"/>
  <c r="D1052" i="27"/>
  <c r="D1053" i="27"/>
  <c r="D1054" i="27"/>
  <c r="D1055" i="27"/>
  <c r="D1056" i="27"/>
  <c r="D1057" i="27"/>
  <c r="D1058" i="27"/>
  <c r="D1059" i="27"/>
  <c r="D1060" i="27"/>
  <c r="D1061" i="27"/>
  <c r="D1062" i="27"/>
  <c r="D1063" i="27"/>
  <c r="D1064" i="27"/>
  <c r="D1065" i="27"/>
  <c r="D1066" i="27"/>
  <c r="D1067" i="27"/>
  <c r="D1068" i="27"/>
  <c r="D1069" i="27"/>
  <c r="D1070" i="27"/>
  <c r="D1071" i="27"/>
  <c r="D1072" i="27"/>
  <c r="D1073" i="27"/>
  <c r="D1074" i="27"/>
  <c r="D1075" i="27"/>
  <c r="D1076" i="27"/>
  <c r="D1077" i="27"/>
  <c r="D1078" i="27"/>
  <c r="D1079" i="27"/>
  <c r="D1080" i="27"/>
  <c r="D1081" i="27"/>
  <c r="D1082" i="27"/>
  <c r="D1083" i="27"/>
  <c r="D1084" i="27"/>
  <c r="D1085" i="27"/>
  <c r="D1086" i="27"/>
  <c r="D1087" i="27"/>
  <c r="D1088" i="27"/>
  <c r="D1089" i="27"/>
  <c r="D1090" i="27"/>
  <c r="D1091" i="27"/>
  <c r="D1092" i="27"/>
  <c r="D1093" i="27"/>
  <c r="D1094" i="27"/>
  <c r="D1095" i="27"/>
  <c r="D1096" i="27"/>
  <c r="D1097" i="27"/>
  <c r="D1098" i="27"/>
  <c r="D1099" i="27"/>
  <c r="D1100" i="27"/>
  <c r="D1101" i="27"/>
  <c r="D1102" i="27"/>
  <c r="D3" i="27"/>
  <c r="D4" i="27"/>
  <c r="D5" i="27"/>
  <c r="D6" i="27"/>
  <c r="D7" i="27"/>
  <c r="D8" i="27"/>
  <c r="D9" i="27"/>
  <c r="D2" i="27"/>
  <c r="I17" i="23" l="1"/>
  <c r="I9" i="23"/>
  <c r="B1074" i="27"/>
  <c r="G1074" i="27"/>
  <c r="B1075" i="27"/>
  <c r="G1075" i="27"/>
  <c r="B1076" i="27"/>
  <c r="G1076" i="27"/>
  <c r="B1077" i="27"/>
  <c r="G1077" i="27"/>
  <c r="B1078" i="27"/>
  <c r="G1078" i="27"/>
  <c r="B1079" i="27"/>
  <c r="G1079" i="27"/>
  <c r="B1080" i="27"/>
  <c r="G1080" i="27"/>
  <c r="B1081" i="27"/>
  <c r="G1081" i="27"/>
  <c r="B1082" i="27"/>
  <c r="G1082" i="27"/>
  <c r="B1083" i="27"/>
  <c r="G1083" i="27"/>
  <c r="B1084" i="27"/>
  <c r="G1084" i="27"/>
  <c r="B1085" i="27"/>
  <c r="G1085" i="27"/>
  <c r="B1086" i="27"/>
  <c r="G1086" i="27"/>
  <c r="B1087" i="27"/>
  <c r="G1087" i="27"/>
  <c r="B1088" i="27"/>
  <c r="G1088" i="27"/>
  <c r="B1089" i="27"/>
  <c r="G1089" i="27"/>
  <c r="B1090" i="27"/>
  <c r="G1090" i="27"/>
  <c r="B1091" i="27"/>
  <c r="G1091" i="27"/>
  <c r="B1092" i="27"/>
  <c r="G1092" i="27"/>
  <c r="B1093" i="27"/>
  <c r="G1093" i="27"/>
  <c r="B1094" i="27"/>
  <c r="G1094" i="27"/>
  <c r="B1095" i="27"/>
  <c r="G1095" i="27"/>
  <c r="B1096" i="27"/>
  <c r="G1096" i="27"/>
  <c r="B1097" i="27"/>
  <c r="G1097" i="27"/>
  <c r="B1098" i="27"/>
  <c r="G1098" i="27"/>
  <c r="B1099" i="27"/>
  <c r="G1099" i="27"/>
  <c r="B1100" i="27"/>
  <c r="G1100" i="27"/>
  <c r="B1101" i="27"/>
  <c r="G1101" i="27"/>
  <c r="B1102" i="27"/>
  <c r="G1102" i="27"/>
  <c r="B700" i="27"/>
  <c r="G700" i="27"/>
  <c r="B701" i="27"/>
  <c r="G701" i="27"/>
  <c r="B702" i="27"/>
  <c r="G702" i="27"/>
  <c r="B703" i="27"/>
  <c r="G703" i="27"/>
  <c r="B704" i="27"/>
  <c r="G704" i="27"/>
  <c r="B705" i="27"/>
  <c r="G705" i="27"/>
  <c r="B706" i="27"/>
  <c r="G706" i="27"/>
  <c r="B707" i="27"/>
  <c r="G707" i="27"/>
  <c r="B708" i="27"/>
  <c r="G708" i="27"/>
  <c r="B709" i="27"/>
  <c r="G709" i="27"/>
  <c r="B710" i="27"/>
  <c r="G710" i="27"/>
  <c r="B711" i="27"/>
  <c r="G711" i="27"/>
  <c r="B712" i="27"/>
  <c r="G712" i="27"/>
  <c r="B713" i="27"/>
  <c r="G713" i="27"/>
  <c r="B714" i="27"/>
  <c r="G714" i="27"/>
  <c r="B715" i="27"/>
  <c r="G715" i="27"/>
  <c r="B716" i="27"/>
  <c r="G716" i="27"/>
  <c r="B717" i="27"/>
  <c r="G717" i="27"/>
  <c r="B718" i="27"/>
  <c r="G718" i="27"/>
  <c r="B719" i="27"/>
  <c r="G719" i="27"/>
  <c r="B720" i="27"/>
  <c r="G720" i="27"/>
  <c r="B721" i="27"/>
  <c r="G721" i="27"/>
  <c r="B722" i="27"/>
  <c r="G722" i="27"/>
  <c r="B723" i="27"/>
  <c r="G723" i="27"/>
  <c r="B724" i="27"/>
  <c r="G724" i="27"/>
  <c r="B725" i="27"/>
  <c r="G725" i="27"/>
  <c r="B726" i="27"/>
  <c r="G726" i="27"/>
  <c r="B727" i="27"/>
  <c r="G727" i="27"/>
  <c r="B728" i="27"/>
  <c r="G728" i="27"/>
  <c r="B729" i="27"/>
  <c r="G729" i="27"/>
  <c r="B730" i="27"/>
  <c r="G730" i="27"/>
  <c r="B731" i="27"/>
  <c r="G731" i="27"/>
  <c r="B732" i="27"/>
  <c r="G732" i="27"/>
  <c r="B733" i="27"/>
  <c r="G733" i="27"/>
  <c r="B734" i="27"/>
  <c r="G734" i="27"/>
  <c r="B735" i="27"/>
  <c r="G735" i="27"/>
  <c r="B736" i="27"/>
  <c r="G736" i="27"/>
  <c r="B737" i="27"/>
  <c r="G737" i="27"/>
  <c r="B738" i="27"/>
  <c r="G738" i="27"/>
  <c r="B739" i="27"/>
  <c r="G739" i="27"/>
  <c r="B740" i="27"/>
  <c r="G740" i="27"/>
  <c r="B741" i="27"/>
  <c r="G741" i="27"/>
  <c r="B742" i="27"/>
  <c r="G742" i="27"/>
  <c r="B743" i="27"/>
  <c r="G743" i="27"/>
  <c r="B744" i="27"/>
  <c r="G744" i="27"/>
  <c r="B745" i="27"/>
  <c r="G745" i="27"/>
  <c r="B746" i="27"/>
  <c r="G746" i="27"/>
  <c r="B747" i="27"/>
  <c r="G747" i="27"/>
  <c r="B748" i="27"/>
  <c r="G748" i="27"/>
  <c r="B749" i="27"/>
  <c r="G749" i="27"/>
  <c r="B750" i="27"/>
  <c r="G750" i="27"/>
  <c r="B751" i="27"/>
  <c r="G751" i="27"/>
  <c r="B752" i="27"/>
  <c r="G752" i="27"/>
  <c r="B753" i="27"/>
  <c r="G753" i="27"/>
  <c r="B754" i="27"/>
  <c r="G754" i="27"/>
  <c r="B755" i="27"/>
  <c r="G755" i="27"/>
  <c r="B756" i="27"/>
  <c r="G756" i="27"/>
  <c r="B757" i="27"/>
  <c r="G757" i="27"/>
  <c r="B758" i="27"/>
  <c r="G758" i="27"/>
  <c r="B759" i="27"/>
  <c r="G759" i="27"/>
  <c r="B760" i="27"/>
  <c r="G760" i="27"/>
  <c r="B761" i="27"/>
  <c r="G761" i="27"/>
  <c r="B762" i="27"/>
  <c r="G762" i="27"/>
  <c r="B763" i="27"/>
  <c r="G763" i="27"/>
  <c r="B764" i="27"/>
  <c r="G764" i="27"/>
  <c r="B765" i="27"/>
  <c r="G765" i="27"/>
  <c r="B766" i="27"/>
  <c r="G766" i="27"/>
  <c r="B767" i="27"/>
  <c r="G767" i="27"/>
  <c r="B768" i="27"/>
  <c r="G768" i="27"/>
  <c r="B769" i="27"/>
  <c r="G769" i="27"/>
  <c r="B770" i="27"/>
  <c r="G770" i="27"/>
  <c r="B771" i="27"/>
  <c r="G771" i="27"/>
  <c r="B772" i="27"/>
  <c r="G772" i="27"/>
  <c r="B773" i="27"/>
  <c r="G773" i="27"/>
  <c r="B774" i="27"/>
  <c r="G774" i="27"/>
  <c r="B775" i="27"/>
  <c r="G775" i="27"/>
  <c r="B776" i="27"/>
  <c r="G776" i="27"/>
  <c r="B777" i="27"/>
  <c r="G777" i="27"/>
  <c r="B778" i="27"/>
  <c r="G778" i="27"/>
  <c r="B779" i="27"/>
  <c r="G779" i="27"/>
  <c r="B780" i="27"/>
  <c r="G780" i="27"/>
  <c r="B781" i="27"/>
  <c r="G781" i="27"/>
  <c r="B782" i="27"/>
  <c r="G782" i="27"/>
  <c r="B783" i="27"/>
  <c r="G783" i="27"/>
  <c r="B784" i="27"/>
  <c r="G784" i="27"/>
  <c r="B785" i="27"/>
  <c r="G785" i="27"/>
  <c r="B786" i="27"/>
  <c r="G786" i="27"/>
  <c r="B787" i="27"/>
  <c r="G787" i="27"/>
  <c r="B788" i="27"/>
  <c r="G788" i="27"/>
  <c r="B789" i="27"/>
  <c r="G789" i="27"/>
  <c r="B790" i="27"/>
  <c r="G790" i="27"/>
  <c r="B791" i="27"/>
  <c r="G791" i="27"/>
  <c r="B792" i="27"/>
  <c r="G792" i="27"/>
  <c r="B793" i="27"/>
  <c r="G793" i="27"/>
  <c r="B794" i="27"/>
  <c r="G794" i="27"/>
  <c r="B795" i="27"/>
  <c r="G795" i="27"/>
  <c r="B796" i="27"/>
  <c r="G796" i="27"/>
  <c r="B797" i="27"/>
  <c r="G797" i="27"/>
  <c r="B798" i="27"/>
  <c r="G798" i="27"/>
  <c r="B799" i="27"/>
  <c r="G799" i="27"/>
  <c r="B800" i="27"/>
  <c r="G800" i="27"/>
  <c r="B801" i="27"/>
  <c r="G801" i="27"/>
  <c r="B802" i="27"/>
  <c r="G802" i="27"/>
  <c r="B803" i="27"/>
  <c r="G803" i="27"/>
  <c r="B804" i="27"/>
  <c r="G804" i="27"/>
  <c r="B805" i="27"/>
  <c r="G805" i="27"/>
  <c r="B806" i="27"/>
  <c r="G806" i="27"/>
  <c r="B807" i="27"/>
  <c r="G807" i="27"/>
  <c r="B808" i="27"/>
  <c r="G808" i="27"/>
  <c r="B809" i="27"/>
  <c r="G809" i="27"/>
  <c r="B810" i="27"/>
  <c r="G810" i="27"/>
  <c r="B811" i="27"/>
  <c r="G811" i="27"/>
  <c r="B812" i="27"/>
  <c r="G812" i="27"/>
  <c r="B813" i="27"/>
  <c r="G813" i="27"/>
  <c r="B814" i="27"/>
  <c r="G814" i="27"/>
  <c r="B815" i="27"/>
  <c r="G815" i="27"/>
  <c r="B816" i="27"/>
  <c r="G816" i="27"/>
  <c r="B817" i="27"/>
  <c r="G817" i="27"/>
  <c r="B818" i="27"/>
  <c r="G818" i="27"/>
  <c r="B819" i="27"/>
  <c r="G819" i="27"/>
  <c r="B820" i="27"/>
  <c r="G820" i="27"/>
  <c r="B821" i="27"/>
  <c r="G821" i="27"/>
  <c r="B822" i="27"/>
  <c r="G822" i="27"/>
  <c r="B823" i="27"/>
  <c r="G823" i="27"/>
  <c r="B824" i="27"/>
  <c r="G824" i="27"/>
  <c r="B825" i="27"/>
  <c r="G825" i="27"/>
  <c r="B826" i="27"/>
  <c r="G826" i="27"/>
  <c r="B827" i="27"/>
  <c r="G827" i="27"/>
  <c r="B828" i="27"/>
  <c r="G828" i="27"/>
  <c r="B829" i="27"/>
  <c r="G829" i="27"/>
  <c r="B830" i="27"/>
  <c r="G830" i="27"/>
  <c r="B831" i="27"/>
  <c r="G831" i="27"/>
  <c r="B832" i="27"/>
  <c r="G832" i="27"/>
  <c r="B833" i="27"/>
  <c r="G833" i="27"/>
  <c r="B834" i="27"/>
  <c r="G834" i="27"/>
  <c r="B835" i="27"/>
  <c r="G835" i="27"/>
  <c r="B836" i="27"/>
  <c r="G836" i="27"/>
  <c r="B837" i="27"/>
  <c r="G837" i="27"/>
  <c r="B838" i="27"/>
  <c r="G838" i="27"/>
  <c r="B839" i="27"/>
  <c r="G839" i="27"/>
  <c r="B840" i="27"/>
  <c r="G840" i="27"/>
  <c r="B841" i="27"/>
  <c r="G841" i="27"/>
  <c r="B842" i="27"/>
  <c r="G842" i="27"/>
  <c r="B843" i="27"/>
  <c r="G843" i="27"/>
  <c r="B844" i="27"/>
  <c r="G844" i="27"/>
  <c r="B845" i="27"/>
  <c r="G845" i="27"/>
  <c r="B846" i="27"/>
  <c r="G846" i="27"/>
  <c r="B847" i="27"/>
  <c r="G847" i="27"/>
  <c r="B848" i="27"/>
  <c r="G848" i="27"/>
  <c r="B849" i="27"/>
  <c r="G849" i="27"/>
  <c r="B850" i="27"/>
  <c r="G850" i="27"/>
  <c r="B851" i="27"/>
  <c r="G851" i="27"/>
  <c r="B852" i="27"/>
  <c r="G852" i="27"/>
  <c r="B853" i="27"/>
  <c r="G853" i="27"/>
  <c r="B854" i="27"/>
  <c r="G854" i="27"/>
  <c r="B855" i="27"/>
  <c r="G855" i="27"/>
  <c r="B856" i="27"/>
  <c r="G856" i="27"/>
  <c r="B857" i="27"/>
  <c r="G857" i="27"/>
  <c r="B858" i="27"/>
  <c r="G858" i="27"/>
  <c r="B859" i="27"/>
  <c r="G859" i="27"/>
  <c r="B860" i="27"/>
  <c r="G860" i="27"/>
  <c r="B861" i="27"/>
  <c r="G861" i="27"/>
  <c r="B862" i="27"/>
  <c r="G862" i="27"/>
  <c r="B863" i="27"/>
  <c r="G863" i="27"/>
  <c r="B864" i="27"/>
  <c r="G864" i="27"/>
  <c r="B865" i="27"/>
  <c r="G865" i="27"/>
  <c r="B866" i="27"/>
  <c r="G866" i="27"/>
  <c r="B867" i="27"/>
  <c r="G867" i="27"/>
  <c r="B868" i="27"/>
  <c r="G868" i="27"/>
  <c r="B869" i="27"/>
  <c r="G869" i="27"/>
  <c r="B870" i="27"/>
  <c r="G870" i="27"/>
  <c r="B871" i="27"/>
  <c r="G871" i="27"/>
  <c r="B872" i="27"/>
  <c r="G872" i="27"/>
  <c r="B873" i="27"/>
  <c r="G873" i="27"/>
  <c r="B874" i="27"/>
  <c r="G874" i="27"/>
  <c r="B875" i="27"/>
  <c r="G875" i="27"/>
  <c r="B876" i="27"/>
  <c r="G876" i="27"/>
  <c r="B877" i="27"/>
  <c r="G877" i="27"/>
  <c r="B878" i="27"/>
  <c r="G878" i="27"/>
  <c r="B879" i="27"/>
  <c r="G879" i="27"/>
  <c r="B880" i="27"/>
  <c r="G880" i="27"/>
  <c r="B881" i="27"/>
  <c r="G881" i="27"/>
  <c r="B882" i="27"/>
  <c r="G882" i="27"/>
  <c r="B883" i="27"/>
  <c r="G883" i="27"/>
  <c r="B884" i="27"/>
  <c r="G884" i="27"/>
  <c r="B885" i="27"/>
  <c r="G885" i="27"/>
  <c r="B886" i="27"/>
  <c r="G886" i="27"/>
  <c r="B887" i="27"/>
  <c r="G887" i="27"/>
  <c r="B888" i="27"/>
  <c r="G888" i="27"/>
  <c r="B889" i="27"/>
  <c r="G889" i="27"/>
  <c r="B890" i="27"/>
  <c r="G890" i="27"/>
  <c r="B891" i="27"/>
  <c r="G891" i="27"/>
  <c r="B892" i="27"/>
  <c r="G892" i="27"/>
  <c r="B893" i="27"/>
  <c r="G893" i="27"/>
  <c r="B894" i="27"/>
  <c r="G894" i="27"/>
  <c r="B895" i="27"/>
  <c r="G895" i="27"/>
  <c r="B896" i="27"/>
  <c r="G896" i="27"/>
  <c r="B897" i="27"/>
  <c r="G897" i="27"/>
  <c r="B898" i="27"/>
  <c r="G898" i="27"/>
  <c r="B899" i="27"/>
  <c r="G899" i="27"/>
  <c r="B900" i="27"/>
  <c r="G900" i="27"/>
  <c r="B901" i="27"/>
  <c r="G901" i="27"/>
  <c r="B902" i="27"/>
  <c r="G902" i="27"/>
  <c r="B903" i="27"/>
  <c r="G903" i="27"/>
  <c r="B904" i="27"/>
  <c r="G904" i="27"/>
  <c r="B905" i="27"/>
  <c r="G905" i="27"/>
  <c r="B906" i="27"/>
  <c r="G906" i="27"/>
  <c r="B907" i="27"/>
  <c r="G907" i="27"/>
  <c r="B908" i="27"/>
  <c r="G908" i="27"/>
  <c r="B909" i="27"/>
  <c r="G909" i="27"/>
  <c r="B910" i="27"/>
  <c r="G910" i="27"/>
  <c r="B911" i="27"/>
  <c r="G911" i="27"/>
  <c r="B912" i="27"/>
  <c r="G912" i="27"/>
  <c r="B913" i="27"/>
  <c r="G913" i="27"/>
  <c r="B914" i="27"/>
  <c r="G914" i="27"/>
  <c r="B915" i="27"/>
  <c r="G915" i="27"/>
  <c r="B916" i="27"/>
  <c r="G916" i="27"/>
  <c r="B917" i="27"/>
  <c r="G917" i="27"/>
  <c r="B918" i="27"/>
  <c r="G918" i="27"/>
  <c r="B919" i="27"/>
  <c r="G919" i="27"/>
  <c r="B920" i="27"/>
  <c r="G920" i="27"/>
  <c r="B921" i="27"/>
  <c r="G921" i="27"/>
  <c r="B922" i="27"/>
  <c r="G922" i="27"/>
  <c r="B923" i="27"/>
  <c r="G923" i="27"/>
  <c r="B924" i="27"/>
  <c r="G924" i="27"/>
  <c r="B925" i="27"/>
  <c r="G925" i="27"/>
  <c r="B926" i="27"/>
  <c r="G926" i="27"/>
  <c r="B927" i="27"/>
  <c r="G927" i="27"/>
  <c r="B928" i="27"/>
  <c r="G928" i="27"/>
  <c r="B929" i="27"/>
  <c r="G929" i="27"/>
  <c r="B930" i="27"/>
  <c r="G930" i="27"/>
  <c r="B931" i="27"/>
  <c r="G931" i="27"/>
  <c r="B932" i="27"/>
  <c r="G932" i="27"/>
  <c r="B933" i="27"/>
  <c r="G933" i="27"/>
  <c r="B934" i="27"/>
  <c r="G934" i="27"/>
  <c r="B935" i="27"/>
  <c r="G935" i="27"/>
  <c r="B936" i="27"/>
  <c r="G936" i="27"/>
  <c r="B937" i="27"/>
  <c r="G937" i="27"/>
  <c r="B938" i="27"/>
  <c r="G938" i="27"/>
  <c r="B939" i="27"/>
  <c r="G939" i="27"/>
  <c r="B940" i="27"/>
  <c r="G940" i="27"/>
  <c r="B941" i="27"/>
  <c r="G941" i="27"/>
  <c r="B942" i="27"/>
  <c r="G942" i="27"/>
  <c r="B943" i="27"/>
  <c r="G943" i="27"/>
  <c r="B944" i="27"/>
  <c r="G944" i="27"/>
  <c r="B945" i="27"/>
  <c r="G945" i="27"/>
  <c r="B946" i="27"/>
  <c r="G946" i="27"/>
  <c r="B947" i="27"/>
  <c r="G947" i="27"/>
  <c r="B948" i="27"/>
  <c r="G948" i="27"/>
  <c r="B949" i="27"/>
  <c r="G949" i="27"/>
  <c r="B950" i="27"/>
  <c r="G950" i="27"/>
  <c r="B951" i="27"/>
  <c r="G951" i="27"/>
  <c r="B952" i="27"/>
  <c r="G952" i="27"/>
  <c r="B953" i="27"/>
  <c r="G953" i="27"/>
  <c r="B954" i="27"/>
  <c r="G954" i="27"/>
  <c r="B955" i="27"/>
  <c r="G955" i="27"/>
  <c r="B956" i="27"/>
  <c r="G956" i="27"/>
  <c r="B957" i="27"/>
  <c r="G957" i="27"/>
  <c r="B958" i="27"/>
  <c r="G958" i="27"/>
  <c r="B959" i="27"/>
  <c r="G959" i="27"/>
  <c r="B960" i="27"/>
  <c r="G960" i="27"/>
  <c r="B961" i="27"/>
  <c r="G961" i="27"/>
  <c r="B962" i="27"/>
  <c r="G962" i="27"/>
  <c r="B963" i="27"/>
  <c r="G963" i="27"/>
  <c r="B964" i="27"/>
  <c r="G964" i="27"/>
  <c r="B965" i="27"/>
  <c r="G965" i="27"/>
  <c r="B966" i="27"/>
  <c r="G966" i="27"/>
  <c r="B967" i="27"/>
  <c r="G967" i="27"/>
  <c r="B968" i="27"/>
  <c r="G968" i="27"/>
  <c r="B969" i="27"/>
  <c r="G969" i="27"/>
  <c r="B970" i="27"/>
  <c r="G970" i="27"/>
  <c r="B971" i="27"/>
  <c r="G971" i="27"/>
  <c r="B972" i="27"/>
  <c r="G972" i="27"/>
  <c r="B973" i="27"/>
  <c r="G973" i="27"/>
  <c r="B974" i="27"/>
  <c r="G974" i="27"/>
  <c r="B975" i="27"/>
  <c r="G975" i="27"/>
  <c r="B976" i="27"/>
  <c r="G976" i="27"/>
  <c r="B977" i="27"/>
  <c r="G977" i="27"/>
  <c r="B978" i="27"/>
  <c r="G978" i="27"/>
  <c r="B979" i="27"/>
  <c r="G979" i="27"/>
  <c r="B980" i="27"/>
  <c r="G980" i="27"/>
  <c r="B981" i="27"/>
  <c r="G981" i="27"/>
  <c r="B982" i="27"/>
  <c r="G982" i="27"/>
  <c r="B983" i="27"/>
  <c r="G983" i="27"/>
  <c r="B984" i="27"/>
  <c r="G984" i="27"/>
  <c r="B985" i="27"/>
  <c r="G985" i="27"/>
  <c r="B986" i="27"/>
  <c r="G986" i="27"/>
  <c r="B987" i="27"/>
  <c r="G987" i="27"/>
  <c r="B988" i="27"/>
  <c r="G988" i="27"/>
  <c r="B989" i="27"/>
  <c r="G989" i="27"/>
  <c r="B990" i="27"/>
  <c r="G990" i="27"/>
  <c r="B991" i="27"/>
  <c r="G991" i="27"/>
  <c r="B992" i="27"/>
  <c r="G992" i="27"/>
  <c r="B993" i="27"/>
  <c r="G993" i="27"/>
  <c r="B994" i="27"/>
  <c r="G994" i="27"/>
  <c r="B995" i="27"/>
  <c r="G995" i="27"/>
  <c r="B996" i="27"/>
  <c r="G996" i="27"/>
  <c r="B997" i="27"/>
  <c r="G997" i="27"/>
  <c r="B998" i="27"/>
  <c r="G998" i="27"/>
  <c r="B999" i="27"/>
  <c r="G999" i="27"/>
  <c r="B1000" i="27"/>
  <c r="G1000" i="27"/>
  <c r="B1001" i="27"/>
  <c r="G1001" i="27"/>
  <c r="B1002" i="27"/>
  <c r="G1002" i="27"/>
  <c r="B1003" i="27"/>
  <c r="G1003" i="27"/>
  <c r="B1004" i="27"/>
  <c r="G1004" i="27"/>
  <c r="B1005" i="27"/>
  <c r="G1005" i="27"/>
  <c r="B1006" i="27"/>
  <c r="G1006" i="27"/>
  <c r="B1007" i="27"/>
  <c r="G1007" i="27"/>
  <c r="B1008" i="27"/>
  <c r="G1008" i="27"/>
  <c r="B1009" i="27"/>
  <c r="G1009" i="27"/>
  <c r="B1010" i="27"/>
  <c r="G1010" i="27"/>
  <c r="B1011" i="27"/>
  <c r="G1011" i="27"/>
  <c r="B1012" i="27"/>
  <c r="G1012" i="27"/>
  <c r="B1013" i="27"/>
  <c r="G1013" i="27"/>
  <c r="B1014" i="27"/>
  <c r="G1014" i="27"/>
  <c r="B1015" i="27"/>
  <c r="G1015" i="27"/>
  <c r="B1016" i="27"/>
  <c r="G1016" i="27"/>
  <c r="B1017" i="27"/>
  <c r="G1017" i="27"/>
  <c r="B1018" i="27"/>
  <c r="G1018" i="27"/>
  <c r="B1019" i="27"/>
  <c r="G1019" i="27"/>
  <c r="B1020" i="27"/>
  <c r="G1020" i="27"/>
  <c r="B1021" i="27"/>
  <c r="G1021" i="27"/>
  <c r="B1022" i="27"/>
  <c r="G1022" i="27"/>
  <c r="B1023" i="27"/>
  <c r="G1023" i="27"/>
  <c r="B1024" i="27"/>
  <c r="G1024" i="27"/>
  <c r="B1025" i="27"/>
  <c r="G1025" i="27"/>
  <c r="B1026" i="27"/>
  <c r="G1026" i="27"/>
  <c r="B1027" i="27"/>
  <c r="G1027" i="27"/>
  <c r="B1028" i="27"/>
  <c r="G1028" i="27"/>
  <c r="B1029" i="27"/>
  <c r="G1029" i="27"/>
  <c r="B1030" i="27"/>
  <c r="G1030" i="27"/>
  <c r="B1031" i="27"/>
  <c r="G1031" i="27"/>
  <c r="B1032" i="27"/>
  <c r="G1032" i="27"/>
  <c r="B1033" i="27"/>
  <c r="G1033" i="27"/>
  <c r="B1034" i="27"/>
  <c r="G1034" i="27"/>
  <c r="B1035" i="27"/>
  <c r="G1035" i="27"/>
  <c r="B1036" i="27"/>
  <c r="G1036" i="27"/>
  <c r="B1037" i="27"/>
  <c r="G1037" i="27"/>
  <c r="B1038" i="27"/>
  <c r="G1038" i="27"/>
  <c r="B1039" i="27"/>
  <c r="G1039" i="27"/>
  <c r="B1040" i="27"/>
  <c r="G1040" i="27"/>
  <c r="B1041" i="27"/>
  <c r="G1041" i="27"/>
  <c r="B1042" i="27"/>
  <c r="G1042" i="27"/>
  <c r="B1043" i="27"/>
  <c r="G1043" i="27"/>
  <c r="B1044" i="27"/>
  <c r="G1044" i="27"/>
  <c r="B1045" i="27"/>
  <c r="G1045" i="27"/>
  <c r="B1046" i="27"/>
  <c r="G1046" i="27"/>
  <c r="B1047" i="27"/>
  <c r="G1047" i="27"/>
  <c r="B1048" i="27"/>
  <c r="G1048" i="27"/>
  <c r="B1049" i="27"/>
  <c r="G1049" i="27"/>
  <c r="B1050" i="27"/>
  <c r="G1050" i="27"/>
  <c r="B1051" i="27"/>
  <c r="G1051" i="27"/>
  <c r="B1052" i="27"/>
  <c r="G1052" i="27"/>
  <c r="B1053" i="27"/>
  <c r="G1053" i="27"/>
  <c r="B1054" i="27"/>
  <c r="G1054" i="27"/>
  <c r="B1055" i="27"/>
  <c r="G1055" i="27"/>
  <c r="B1056" i="27"/>
  <c r="G1056" i="27"/>
  <c r="B1057" i="27"/>
  <c r="G1057" i="27"/>
  <c r="B1058" i="27"/>
  <c r="G1058" i="27"/>
  <c r="B1059" i="27"/>
  <c r="G1059" i="27"/>
  <c r="B1060" i="27"/>
  <c r="G1060" i="27"/>
  <c r="B1061" i="27"/>
  <c r="G1061" i="27"/>
  <c r="B1062" i="27"/>
  <c r="G1062" i="27"/>
  <c r="B1063" i="27"/>
  <c r="G1063" i="27"/>
  <c r="B1064" i="27"/>
  <c r="G1064" i="27"/>
  <c r="B1065" i="27"/>
  <c r="G1065" i="27"/>
  <c r="B1066" i="27"/>
  <c r="G1066" i="27"/>
  <c r="B1067" i="27"/>
  <c r="G1067" i="27"/>
  <c r="B1068" i="27"/>
  <c r="G1068" i="27"/>
  <c r="B1069" i="27"/>
  <c r="G1069" i="27"/>
  <c r="B1070" i="27"/>
  <c r="G1070" i="27"/>
  <c r="B1071" i="27"/>
  <c r="G1071" i="27"/>
  <c r="B1072" i="27"/>
  <c r="G1072" i="27"/>
  <c r="B1073" i="27"/>
  <c r="G1073" i="27"/>
  <c r="B333" i="27"/>
  <c r="G333" i="27"/>
  <c r="B334" i="27"/>
  <c r="G334" i="27"/>
  <c r="B335" i="27"/>
  <c r="G335" i="27"/>
  <c r="B336" i="27"/>
  <c r="G336" i="27"/>
  <c r="B337" i="27"/>
  <c r="G337" i="27"/>
  <c r="B338" i="27"/>
  <c r="G338" i="27"/>
  <c r="B339" i="27"/>
  <c r="G339" i="27"/>
  <c r="B340" i="27"/>
  <c r="G340" i="27"/>
  <c r="B341" i="27"/>
  <c r="G341" i="27"/>
  <c r="B342" i="27"/>
  <c r="G342" i="27"/>
  <c r="B343" i="27"/>
  <c r="G343" i="27"/>
  <c r="B344" i="27"/>
  <c r="G344" i="27"/>
  <c r="B345" i="27"/>
  <c r="G345" i="27"/>
  <c r="B346" i="27"/>
  <c r="G346" i="27"/>
  <c r="B347" i="27"/>
  <c r="G347" i="27"/>
  <c r="B348" i="27"/>
  <c r="G348" i="27"/>
  <c r="B349" i="27"/>
  <c r="G349" i="27"/>
  <c r="B350" i="27"/>
  <c r="G350" i="27"/>
  <c r="B351" i="27"/>
  <c r="G351" i="27"/>
  <c r="B352" i="27"/>
  <c r="G352" i="27"/>
  <c r="B353" i="27"/>
  <c r="G353" i="27"/>
  <c r="B354" i="27"/>
  <c r="G354" i="27"/>
  <c r="B355" i="27"/>
  <c r="G355" i="27"/>
  <c r="B356" i="27"/>
  <c r="G356" i="27"/>
  <c r="B357" i="27"/>
  <c r="G357" i="27"/>
  <c r="B358" i="27"/>
  <c r="G358" i="27"/>
  <c r="B359" i="27"/>
  <c r="G359" i="27"/>
  <c r="B360" i="27"/>
  <c r="G360" i="27"/>
  <c r="B361" i="27"/>
  <c r="G361" i="27"/>
  <c r="B362" i="27"/>
  <c r="G362" i="27"/>
  <c r="B363" i="27"/>
  <c r="G363" i="27"/>
  <c r="B364" i="27"/>
  <c r="G364" i="27"/>
  <c r="B365" i="27"/>
  <c r="G365" i="27"/>
  <c r="B366" i="27"/>
  <c r="G366" i="27"/>
  <c r="B367" i="27"/>
  <c r="G367" i="27"/>
  <c r="B368" i="27"/>
  <c r="G368" i="27"/>
  <c r="B369" i="27"/>
  <c r="G369" i="27"/>
  <c r="B370" i="27"/>
  <c r="G370" i="27"/>
  <c r="B371" i="27"/>
  <c r="G371" i="27"/>
  <c r="B372" i="27"/>
  <c r="G372" i="27"/>
  <c r="B373" i="27"/>
  <c r="G373" i="27"/>
  <c r="B374" i="27"/>
  <c r="G374" i="27"/>
  <c r="B375" i="27"/>
  <c r="G375" i="27"/>
  <c r="B376" i="27"/>
  <c r="G376" i="27"/>
  <c r="B377" i="27"/>
  <c r="G377" i="27"/>
  <c r="B378" i="27"/>
  <c r="G378" i="27"/>
  <c r="B379" i="27"/>
  <c r="G379" i="27"/>
  <c r="B380" i="27"/>
  <c r="G380" i="27"/>
  <c r="B381" i="27"/>
  <c r="G381" i="27"/>
  <c r="B382" i="27"/>
  <c r="G382" i="27"/>
  <c r="B383" i="27"/>
  <c r="G383" i="27"/>
  <c r="B384" i="27"/>
  <c r="G384" i="27"/>
  <c r="B385" i="27"/>
  <c r="G385" i="27"/>
  <c r="B386" i="27"/>
  <c r="G386" i="27"/>
  <c r="B387" i="27"/>
  <c r="G387" i="27"/>
  <c r="B388" i="27"/>
  <c r="G388" i="27"/>
  <c r="B389" i="27"/>
  <c r="G389" i="27"/>
  <c r="B390" i="27"/>
  <c r="G390" i="27"/>
  <c r="B391" i="27"/>
  <c r="G391" i="27"/>
  <c r="B392" i="27"/>
  <c r="G392" i="27"/>
  <c r="B393" i="27"/>
  <c r="G393" i="27"/>
  <c r="B394" i="27"/>
  <c r="G394" i="27"/>
  <c r="B395" i="27"/>
  <c r="G395" i="27"/>
  <c r="B396" i="27"/>
  <c r="G396" i="27"/>
  <c r="B397" i="27"/>
  <c r="G397" i="27"/>
  <c r="B398" i="27"/>
  <c r="G398" i="27"/>
  <c r="B399" i="27"/>
  <c r="G399" i="27"/>
  <c r="B400" i="27"/>
  <c r="G400" i="27"/>
  <c r="B401" i="27"/>
  <c r="G401" i="27"/>
  <c r="B402" i="27"/>
  <c r="G402" i="27"/>
  <c r="B403" i="27"/>
  <c r="G403" i="27"/>
  <c r="B404" i="27"/>
  <c r="G404" i="27"/>
  <c r="B405" i="27"/>
  <c r="G405" i="27"/>
  <c r="B406" i="27"/>
  <c r="G406" i="27"/>
  <c r="B407" i="27"/>
  <c r="G407" i="27"/>
  <c r="B408" i="27"/>
  <c r="G408" i="27"/>
  <c r="B409" i="27"/>
  <c r="G409" i="27"/>
  <c r="B410" i="27"/>
  <c r="G410" i="27"/>
  <c r="B411" i="27"/>
  <c r="G411" i="27"/>
  <c r="B412" i="27"/>
  <c r="G412" i="27"/>
  <c r="B413" i="27"/>
  <c r="G413" i="27"/>
  <c r="B414" i="27"/>
  <c r="G414" i="27"/>
  <c r="B415" i="27"/>
  <c r="G415" i="27"/>
  <c r="B416" i="27"/>
  <c r="G416" i="27"/>
  <c r="B417" i="27"/>
  <c r="G417" i="27"/>
  <c r="B418" i="27"/>
  <c r="G418" i="27"/>
  <c r="B419" i="27"/>
  <c r="G419" i="27"/>
  <c r="B420" i="27"/>
  <c r="G420" i="27"/>
  <c r="B421" i="27"/>
  <c r="G421" i="27"/>
  <c r="B422" i="27"/>
  <c r="G422" i="27"/>
  <c r="B423" i="27"/>
  <c r="G423" i="27"/>
  <c r="B424" i="27"/>
  <c r="G424" i="27"/>
  <c r="B425" i="27"/>
  <c r="G425" i="27"/>
  <c r="B426" i="27"/>
  <c r="G426" i="27"/>
  <c r="B427" i="27"/>
  <c r="G427" i="27"/>
  <c r="B428" i="27"/>
  <c r="G428" i="27"/>
  <c r="B429" i="27"/>
  <c r="G429" i="27"/>
  <c r="B430" i="27"/>
  <c r="G430" i="27"/>
  <c r="B431" i="27"/>
  <c r="G431" i="27"/>
  <c r="B432" i="27"/>
  <c r="G432" i="27"/>
  <c r="B433" i="27"/>
  <c r="G433" i="27"/>
  <c r="B434" i="27"/>
  <c r="G434" i="27"/>
  <c r="B435" i="27"/>
  <c r="G435" i="27"/>
  <c r="B436" i="27"/>
  <c r="G436" i="27"/>
  <c r="B437" i="27"/>
  <c r="G437" i="27"/>
  <c r="B438" i="27"/>
  <c r="G438" i="27"/>
  <c r="B439" i="27"/>
  <c r="G439" i="27"/>
  <c r="B440" i="27"/>
  <c r="G440" i="27"/>
  <c r="B441" i="27"/>
  <c r="G441" i="27"/>
  <c r="B442" i="27"/>
  <c r="G442" i="27"/>
  <c r="B443" i="27"/>
  <c r="G443" i="27"/>
  <c r="B444" i="27"/>
  <c r="G444" i="27"/>
  <c r="B445" i="27"/>
  <c r="G445" i="27"/>
  <c r="B446" i="27"/>
  <c r="G446" i="27"/>
  <c r="B447" i="27"/>
  <c r="G447" i="27"/>
  <c r="B448" i="27"/>
  <c r="G448" i="27"/>
  <c r="B449" i="27"/>
  <c r="G449" i="27"/>
  <c r="B450" i="27"/>
  <c r="G450" i="27"/>
  <c r="B451" i="27"/>
  <c r="G451" i="27"/>
  <c r="B452" i="27"/>
  <c r="G452" i="27"/>
  <c r="B453" i="27"/>
  <c r="G453" i="27"/>
  <c r="B454" i="27"/>
  <c r="G454" i="27"/>
  <c r="B455" i="27"/>
  <c r="G455" i="27"/>
  <c r="B456" i="27"/>
  <c r="G456" i="27"/>
  <c r="B457" i="27"/>
  <c r="G457" i="27"/>
  <c r="B458" i="27"/>
  <c r="G458" i="27"/>
  <c r="B459" i="27"/>
  <c r="G459" i="27"/>
  <c r="B460" i="27"/>
  <c r="G460" i="27"/>
  <c r="B461" i="27"/>
  <c r="G461" i="27"/>
  <c r="B462" i="27"/>
  <c r="G462" i="27"/>
  <c r="B463" i="27"/>
  <c r="G463" i="27"/>
  <c r="B464" i="27"/>
  <c r="G464" i="27"/>
  <c r="B465" i="27"/>
  <c r="G465" i="27"/>
  <c r="B466" i="27"/>
  <c r="G466" i="27"/>
  <c r="B467" i="27"/>
  <c r="G467" i="27"/>
  <c r="B468" i="27"/>
  <c r="G468" i="27"/>
  <c r="B469" i="27"/>
  <c r="G469" i="27"/>
  <c r="B470" i="27"/>
  <c r="G470" i="27"/>
  <c r="B471" i="27"/>
  <c r="G471" i="27"/>
  <c r="B472" i="27"/>
  <c r="G472" i="27"/>
  <c r="B473" i="27"/>
  <c r="G473" i="27"/>
  <c r="B474" i="27"/>
  <c r="G474" i="27"/>
  <c r="B475" i="27"/>
  <c r="G475" i="27"/>
  <c r="B476" i="27"/>
  <c r="G476" i="27"/>
  <c r="B477" i="27"/>
  <c r="G477" i="27"/>
  <c r="B478" i="27"/>
  <c r="G478" i="27"/>
  <c r="B479" i="27"/>
  <c r="G479" i="27"/>
  <c r="B480" i="27"/>
  <c r="G480" i="27"/>
  <c r="B481" i="27"/>
  <c r="G481" i="27"/>
  <c r="B482" i="27"/>
  <c r="G482" i="27"/>
  <c r="B483" i="27"/>
  <c r="G483" i="27"/>
  <c r="B484" i="27"/>
  <c r="G484" i="27"/>
  <c r="B485" i="27"/>
  <c r="G485" i="27"/>
  <c r="B486" i="27"/>
  <c r="G486" i="27"/>
  <c r="B487" i="27"/>
  <c r="G487" i="27"/>
  <c r="B488" i="27"/>
  <c r="G488" i="27"/>
  <c r="B489" i="27"/>
  <c r="G489" i="27"/>
  <c r="B490" i="27"/>
  <c r="G490" i="27"/>
  <c r="B491" i="27"/>
  <c r="G491" i="27"/>
  <c r="B492" i="27"/>
  <c r="G492" i="27"/>
  <c r="B493" i="27"/>
  <c r="G493" i="27"/>
  <c r="B494" i="27"/>
  <c r="G494" i="27"/>
  <c r="B495" i="27"/>
  <c r="G495" i="27"/>
  <c r="B496" i="27"/>
  <c r="G496" i="27"/>
  <c r="B497" i="27"/>
  <c r="G497" i="27"/>
  <c r="B498" i="27"/>
  <c r="G498" i="27"/>
  <c r="B499" i="27"/>
  <c r="G499" i="27"/>
  <c r="B500" i="27"/>
  <c r="G500" i="27"/>
  <c r="B501" i="27"/>
  <c r="G501" i="27"/>
  <c r="B502" i="27"/>
  <c r="G502" i="27"/>
  <c r="B503" i="27"/>
  <c r="G503" i="27"/>
  <c r="B504" i="27"/>
  <c r="G504" i="27"/>
  <c r="B505" i="27"/>
  <c r="G505" i="27"/>
  <c r="B506" i="27"/>
  <c r="G506" i="27"/>
  <c r="B507" i="27"/>
  <c r="G507" i="27"/>
  <c r="B508" i="27"/>
  <c r="G508" i="27"/>
  <c r="B509" i="27"/>
  <c r="G509" i="27"/>
  <c r="B510" i="27"/>
  <c r="G510" i="27"/>
  <c r="B511" i="27"/>
  <c r="G511" i="27"/>
  <c r="B512" i="27"/>
  <c r="G512" i="27"/>
  <c r="B513" i="27"/>
  <c r="G513" i="27"/>
  <c r="B514" i="27"/>
  <c r="G514" i="27"/>
  <c r="B515" i="27"/>
  <c r="G515" i="27"/>
  <c r="B516" i="27"/>
  <c r="G516" i="27"/>
  <c r="B517" i="27"/>
  <c r="G517" i="27"/>
  <c r="B518" i="27"/>
  <c r="G518" i="27"/>
  <c r="B519" i="27"/>
  <c r="G519" i="27"/>
  <c r="B520" i="27"/>
  <c r="G520" i="27"/>
  <c r="B521" i="27"/>
  <c r="G521" i="27"/>
  <c r="B522" i="27"/>
  <c r="G522" i="27"/>
  <c r="B523" i="27"/>
  <c r="G523" i="27"/>
  <c r="B524" i="27"/>
  <c r="G524" i="27"/>
  <c r="B525" i="27"/>
  <c r="G525" i="27"/>
  <c r="B526" i="27"/>
  <c r="G526" i="27"/>
  <c r="B527" i="27"/>
  <c r="G527" i="27"/>
  <c r="B528" i="27"/>
  <c r="G528" i="27"/>
  <c r="B529" i="27"/>
  <c r="G529" i="27"/>
  <c r="B530" i="27"/>
  <c r="G530" i="27"/>
  <c r="B531" i="27"/>
  <c r="G531" i="27"/>
  <c r="B532" i="27"/>
  <c r="G532" i="27"/>
  <c r="B533" i="27"/>
  <c r="G533" i="27"/>
  <c r="B534" i="27"/>
  <c r="G534" i="27"/>
  <c r="B535" i="27"/>
  <c r="G535" i="27"/>
  <c r="B536" i="27"/>
  <c r="G536" i="27"/>
  <c r="B537" i="27"/>
  <c r="G537" i="27"/>
  <c r="B538" i="27"/>
  <c r="G538" i="27"/>
  <c r="B539" i="27"/>
  <c r="G539" i="27"/>
  <c r="B540" i="27"/>
  <c r="G540" i="27"/>
  <c r="B541" i="27"/>
  <c r="G541" i="27"/>
  <c r="B542" i="27"/>
  <c r="G542" i="27"/>
  <c r="B543" i="27"/>
  <c r="G543" i="27"/>
  <c r="B544" i="27"/>
  <c r="G544" i="27"/>
  <c r="B545" i="27"/>
  <c r="G545" i="27"/>
  <c r="B546" i="27"/>
  <c r="G546" i="27"/>
  <c r="B547" i="27"/>
  <c r="G547" i="27"/>
  <c r="B548" i="27"/>
  <c r="G548" i="27"/>
  <c r="B549" i="27"/>
  <c r="G549" i="27"/>
  <c r="B550" i="27"/>
  <c r="G550" i="27"/>
  <c r="B551" i="27"/>
  <c r="G551" i="27"/>
  <c r="B552" i="27"/>
  <c r="G552" i="27"/>
  <c r="B553" i="27"/>
  <c r="G553" i="27"/>
  <c r="B554" i="27"/>
  <c r="G554" i="27"/>
  <c r="B555" i="27"/>
  <c r="G555" i="27"/>
  <c r="B556" i="27"/>
  <c r="G556" i="27"/>
  <c r="B557" i="27"/>
  <c r="G557" i="27"/>
  <c r="B558" i="27"/>
  <c r="G558" i="27"/>
  <c r="B559" i="27"/>
  <c r="G559" i="27"/>
  <c r="B560" i="27"/>
  <c r="G560" i="27"/>
  <c r="B561" i="27"/>
  <c r="G561" i="27"/>
  <c r="B562" i="27"/>
  <c r="G562" i="27"/>
  <c r="B563" i="27"/>
  <c r="G563" i="27"/>
  <c r="B564" i="27"/>
  <c r="G564" i="27"/>
  <c r="B565" i="27"/>
  <c r="G565" i="27"/>
  <c r="B566" i="27"/>
  <c r="G566" i="27"/>
  <c r="B567" i="27"/>
  <c r="G567" i="27"/>
  <c r="B568" i="27"/>
  <c r="G568" i="27"/>
  <c r="B569" i="27"/>
  <c r="G569" i="27"/>
  <c r="B570" i="27"/>
  <c r="G570" i="27"/>
  <c r="B571" i="27"/>
  <c r="G571" i="27"/>
  <c r="B572" i="27"/>
  <c r="G572" i="27"/>
  <c r="B573" i="27"/>
  <c r="G573" i="27"/>
  <c r="B574" i="27"/>
  <c r="G574" i="27"/>
  <c r="B575" i="27"/>
  <c r="G575" i="27"/>
  <c r="B576" i="27"/>
  <c r="G576" i="27"/>
  <c r="B577" i="27"/>
  <c r="G577" i="27"/>
  <c r="B578" i="27"/>
  <c r="G578" i="27"/>
  <c r="B579" i="27"/>
  <c r="G579" i="27"/>
  <c r="B580" i="27"/>
  <c r="G580" i="27"/>
  <c r="B581" i="27"/>
  <c r="G581" i="27"/>
  <c r="B582" i="27"/>
  <c r="G582" i="27"/>
  <c r="B583" i="27"/>
  <c r="G583" i="27"/>
  <c r="B584" i="27"/>
  <c r="G584" i="27"/>
  <c r="B585" i="27"/>
  <c r="G585" i="27"/>
  <c r="B586" i="27"/>
  <c r="G586" i="27"/>
  <c r="B587" i="27"/>
  <c r="G587" i="27"/>
  <c r="B588" i="27"/>
  <c r="G588" i="27"/>
  <c r="B589" i="27"/>
  <c r="G589" i="27"/>
  <c r="B590" i="27"/>
  <c r="G590" i="27"/>
  <c r="B591" i="27"/>
  <c r="G591" i="27"/>
  <c r="B592" i="27"/>
  <c r="G592" i="27"/>
  <c r="B593" i="27"/>
  <c r="G593" i="27"/>
  <c r="B594" i="27"/>
  <c r="G594" i="27"/>
  <c r="B595" i="27"/>
  <c r="G595" i="27"/>
  <c r="B596" i="27"/>
  <c r="G596" i="27"/>
  <c r="B597" i="27"/>
  <c r="G597" i="27"/>
  <c r="B598" i="27"/>
  <c r="G598" i="27"/>
  <c r="B599" i="27"/>
  <c r="G599" i="27"/>
  <c r="B600" i="27"/>
  <c r="G600" i="27"/>
  <c r="B601" i="27"/>
  <c r="G601" i="27"/>
  <c r="B602" i="27"/>
  <c r="G602" i="27"/>
  <c r="B603" i="27"/>
  <c r="G603" i="27"/>
  <c r="B604" i="27"/>
  <c r="G604" i="27"/>
  <c r="B605" i="27"/>
  <c r="G605" i="27"/>
  <c r="B606" i="27"/>
  <c r="G606" i="27"/>
  <c r="B607" i="27"/>
  <c r="G607" i="27"/>
  <c r="B608" i="27"/>
  <c r="G608" i="27"/>
  <c r="B609" i="27"/>
  <c r="G609" i="27"/>
  <c r="B610" i="27"/>
  <c r="G610" i="27"/>
  <c r="B611" i="27"/>
  <c r="G611" i="27"/>
  <c r="B612" i="27"/>
  <c r="G612" i="27"/>
  <c r="B613" i="27"/>
  <c r="G613" i="27"/>
  <c r="B614" i="27"/>
  <c r="G614" i="27"/>
  <c r="B615" i="27"/>
  <c r="G615" i="27"/>
  <c r="B616" i="27"/>
  <c r="G616" i="27"/>
  <c r="B617" i="27"/>
  <c r="G617" i="27"/>
  <c r="B618" i="27"/>
  <c r="G618" i="27"/>
  <c r="B619" i="27"/>
  <c r="G619" i="27"/>
  <c r="B620" i="27"/>
  <c r="G620" i="27"/>
  <c r="B621" i="27"/>
  <c r="G621" i="27"/>
  <c r="B622" i="27"/>
  <c r="G622" i="27"/>
  <c r="B623" i="27"/>
  <c r="G623" i="27"/>
  <c r="B624" i="27"/>
  <c r="G624" i="27"/>
  <c r="B625" i="27"/>
  <c r="G625" i="27"/>
  <c r="B626" i="27"/>
  <c r="G626" i="27"/>
  <c r="B627" i="27"/>
  <c r="G627" i="27"/>
  <c r="B628" i="27"/>
  <c r="G628" i="27"/>
  <c r="B629" i="27"/>
  <c r="G629" i="27"/>
  <c r="B630" i="27"/>
  <c r="G630" i="27"/>
  <c r="B631" i="27"/>
  <c r="G631" i="27"/>
  <c r="B632" i="27"/>
  <c r="G632" i="27"/>
  <c r="B633" i="27"/>
  <c r="G633" i="27"/>
  <c r="B634" i="27"/>
  <c r="G634" i="27"/>
  <c r="B635" i="27"/>
  <c r="G635" i="27"/>
  <c r="B636" i="27"/>
  <c r="G636" i="27"/>
  <c r="B637" i="27"/>
  <c r="G637" i="27"/>
  <c r="B638" i="27"/>
  <c r="G638" i="27"/>
  <c r="B639" i="27"/>
  <c r="G639" i="27"/>
  <c r="B640" i="27"/>
  <c r="G640" i="27"/>
  <c r="B641" i="27"/>
  <c r="G641" i="27"/>
  <c r="B642" i="27"/>
  <c r="G642" i="27"/>
  <c r="B643" i="27"/>
  <c r="G643" i="27"/>
  <c r="B644" i="27"/>
  <c r="G644" i="27"/>
  <c r="B645" i="27"/>
  <c r="G645" i="27"/>
  <c r="B646" i="27"/>
  <c r="G646" i="27"/>
  <c r="B647" i="27"/>
  <c r="G647" i="27"/>
  <c r="B648" i="27"/>
  <c r="G648" i="27"/>
  <c r="B649" i="27"/>
  <c r="G649" i="27"/>
  <c r="B650" i="27"/>
  <c r="G650" i="27"/>
  <c r="B651" i="27"/>
  <c r="G651" i="27"/>
  <c r="B652" i="27"/>
  <c r="G652" i="27"/>
  <c r="B653" i="27"/>
  <c r="G653" i="27"/>
  <c r="B654" i="27"/>
  <c r="G654" i="27"/>
  <c r="B655" i="27"/>
  <c r="G655" i="27"/>
  <c r="B656" i="27"/>
  <c r="G656" i="27"/>
  <c r="B657" i="27"/>
  <c r="G657" i="27"/>
  <c r="B658" i="27"/>
  <c r="G658" i="27"/>
  <c r="B659" i="27"/>
  <c r="G659" i="27"/>
  <c r="B660" i="27"/>
  <c r="G660" i="27"/>
  <c r="B661" i="27"/>
  <c r="G661" i="27"/>
  <c r="B662" i="27"/>
  <c r="G662" i="27"/>
  <c r="B663" i="27"/>
  <c r="G663" i="27"/>
  <c r="B664" i="27"/>
  <c r="G664" i="27"/>
  <c r="B665" i="27"/>
  <c r="G665" i="27"/>
  <c r="B666" i="27"/>
  <c r="G666" i="27"/>
  <c r="B667" i="27"/>
  <c r="G667" i="27"/>
  <c r="B668" i="27"/>
  <c r="G668" i="27"/>
  <c r="B669" i="27"/>
  <c r="G669" i="27"/>
  <c r="B670" i="27"/>
  <c r="G670" i="27"/>
  <c r="B671" i="27"/>
  <c r="G671" i="27"/>
  <c r="B672" i="27"/>
  <c r="G672" i="27"/>
  <c r="B673" i="27"/>
  <c r="G673" i="27"/>
  <c r="B674" i="27"/>
  <c r="G674" i="27"/>
  <c r="B675" i="27"/>
  <c r="G675" i="27"/>
  <c r="B676" i="27"/>
  <c r="G676" i="27"/>
  <c r="B677" i="27"/>
  <c r="G677" i="27"/>
  <c r="B678" i="27"/>
  <c r="G678" i="27"/>
  <c r="B679" i="27"/>
  <c r="G679" i="27"/>
  <c r="B680" i="27"/>
  <c r="G680" i="27"/>
  <c r="B681" i="27"/>
  <c r="G681" i="27"/>
  <c r="B682" i="27"/>
  <c r="G682" i="27"/>
  <c r="B683" i="27"/>
  <c r="G683" i="27"/>
  <c r="B684" i="27"/>
  <c r="G684" i="27"/>
  <c r="B685" i="27"/>
  <c r="G685" i="27"/>
  <c r="B686" i="27"/>
  <c r="G686" i="27"/>
  <c r="B687" i="27"/>
  <c r="G687" i="27"/>
  <c r="B688" i="27"/>
  <c r="G688" i="27"/>
  <c r="B689" i="27"/>
  <c r="G689" i="27"/>
  <c r="B690" i="27"/>
  <c r="G690" i="27"/>
  <c r="B691" i="27"/>
  <c r="G691" i="27"/>
  <c r="B692" i="27"/>
  <c r="G692" i="27"/>
  <c r="B693" i="27"/>
  <c r="G693" i="27"/>
  <c r="B694" i="27"/>
  <c r="G694" i="27"/>
  <c r="B695" i="27"/>
  <c r="G695" i="27"/>
  <c r="B696" i="27"/>
  <c r="G696" i="27"/>
  <c r="B697" i="27"/>
  <c r="G697" i="27"/>
  <c r="B698" i="27"/>
  <c r="G698" i="27"/>
  <c r="B699" i="27"/>
  <c r="G699" i="27"/>
  <c r="B5" i="27"/>
  <c r="B6" i="27"/>
  <c r="B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59" i="27"/>
  <c r="B60" i="27"/>
  <c r="B61" i="27"/>
  <c r="B62" i="27"/>
  <c r="B63" i="27"/>
  <c r="B64" i="27"/>
  <c r="B65" i="27"/>
  <c r="B66" i="27"/>
  <c r="B67" i="27"/>
  <c r="B68" i="27"/>
  <c r="B69" i="27"/>
  <c r="B70" i="27"/>
  <c r="B71" i="27"/>
  <c r="B72" i="27"/>
  <c r="B73" i="27"/>
  <c r="B74" i="27"/>
  <c r="B75" i="27"/>
  <c r="B76" i="27"/>
  <c r="B77" i="27"/>
  <c r="B78" i="27"/>
  <c r="B79" i="27"/>
  <c r="B80" i="27"/>
  <c r="B81" i="27"/>
  <c r="B82" i="27"/>
  <c r="B83" i="27"/>
  <c r="B84" i="27"/>
  <c r="B85" i="27"/>
  <c r="B86" i="27"/>
  <c r="B87" i="27"/>
  <c r="B88" i="27"/>
  <c r="B89" i="27"/>
  <c r="B90" i="27"/>
  <c r="B91" i="27"/>
  <c r="B92" i="27"/>
  <c r="B93" i="27"/>
  <c r="B94" i="27"/>
  <c r="B95" i="27"/>
  <c r="B96" i="27"/>
  <c r="B97" i="27"/>
  <c r="B98" i="27"/>
  <c r="B99" i="27"/>
  <c r="B100" i="27"/>
  <c r="B101" i="27"/>
  <c r="B102" i="27"/>
  <c r="B103" i="27"/>
  <c r="B104" i="27"/>
  <c r="B105" i="27"/>
  <c r="B106" i="27"/>
  <c r="B107" i="27"/>
  <c r="B108" i="27"/>
  <c r="B109" i="27"/>
  <c r="B110" i="27"/>
  <c r="B111" i="27"/>
  <c r="B112" i="27"/>
  <c r="B113" i="27"/>
  <c r="B114" i="27"/>
  <c r="B115" i="27"/>
  <c r="B116" i="27"/>
  <c r="B117" i="27"/>
  <c r="B118" i="27"/>
  <c r="B119" i="27"/>
  <c r="B120" i="27"/>
  <c r="B121" i="27"/>
  <c r="B122" i="27"/>
  <c r="B123" i="27"/>
  <c r="B124" i="27"/>
  <c r="B125" i="27"/>
  <c r="B126" i="27"/>
  <c r="B127" i="27"/>
  <c r="B128" i="27"/>
  <c r="B129" i="27"/>
  <c r="B130" i="27"/>
  <c r="B131" i="27"/>
  <c r="B132" i="27"/>
  <c r="B133" i="27"/>
  <c r="B134" i="27"/>
  <c r="B135" i="27"/>
  <c r="B136" i="27"/>
  <c r="B137" i="27"/>
  <c r="B138" i="27"/>
  <c r="B139" i="27"/>
  <c r="B140" i="27"/>
  <c r="B141" i="27"/>
  <c r="B142" i="27"/>
  <c r="B143" i="27"/>
  <c r="B144" i="27"/>
  <c r="B145" i="27"/>
  <c r="B146" i="27"/>
  <c r="B147" i="27"/>
  <c r="B148" i="27"/>
  <c r="B149" i="27"/>
  <c r="B150" i="27"/>
  <c r="B151" i="27"/>
  <c r="B152" i="27"/>
  <c r="B153" i="27"/>
  <c r="B154" i="27"/>
  <c r="B155" i="27"/>
  <c r="B156" i="27"/>
  <c r="B157" i="27"/>
  <c r="B158" i="27"/>
  <c r="B159" i="27"/>
  <c r="B160" i="27"/>
  <c r="B161" i="27"/>
  <c r="B162" i="27"/>
  <c r="B163" i="27"/>
  <c r="B164" i="27"/>
  <c r="B165" i="27"/>
  <c r="B166" i="27"/>
  <c r="B167" i="27"/>
  <c r="B168" i="27"/>
  <c r="B169" i="27"/>
  <c r="B170" i="27"/>
  <c r="B171" i="27"/>
  <c r="B172" i="27"/>
  <c r="B173" i="27"/>
  <c r="B174" i="27"/>
  <c r="B175" i="27"/>
  <c r="B176" i="27"/>
  <c r="B177" i="27"/>
  <c r="B178" i="27"/>
  <c r="B179" i="27"/>
  <c r="B180" i="27"/>
  <c r="B181" i="27"/>
  <c r="B182" i="27"/>
  <c r="B183" i="27"/>
  <c r="B184" i="27"/>
  <c r="B185" i="27"/>
  <c r="B186" i="27"/>
  <c r="B187" i="27"/>
  <c r="B188" i="27"/>
  <c r="B189" i="27"/>
  <c r="B190" i="27"/>
  <c r="B191" i="27"/>
  <c r="B192" i="27"/>
  <c r="B193" i="27"/>
  <c r="B194" i="27"/>
  <c r="B195" i="27"/>
  <c r="B196" i="27"/>
  <c r="B197" i="27"/>
  <c r="B198" i="27"/>
  <c r="B199" i="27"/>
  <c r="B200" i="27"/>
  <c r="B201" i="27"/>
  <c r="B202" i="27"/>
  <c r="B203" i="27"/>
  <c r="B204" i="27"/>
  <c r="B205" i="27"/>
  <c r="B206" i="27"/>
  <c r="B207" i="27"/>
  <c r="B208" i="27"/>
  <c r="B209" i="27"/>
  <c r="B210" i="27"/>
  <c r="B211" i="27"/>
  <c r="B212" i="27"/>
  <c r="B213" i="27"/>
  <c r="B214" i="27"/>
  <c r="B215" i="27"/>
  <c r="B216" i="27"/>
  <c r="B217" i="27"/>
  <c r="B218" i="27"/>
  <c r="B219" i="27"/>
  <c r="B220" i="27"/>
  <c r="B221" i="27"/>
  <c r="B222" i="27"/>
  <c r="B223" i="27"/>
  <c r="B224" i="27"/>
  <c r="B225" i="27"/>
  <c r="B226" i="27"/>
  <c r="B227" i="27"/>
  <c r="B228" i="27"/>
  <c r="B229" i="27"/>
  <c r="B230" i="27"/>
  <c r="B231" i="27"/>
  <c r="B232" i="27"/>
  <c r="B233" i="27"/>
  <c r="B234" i="27"/>
  <c r="B235" i="27"/>
  <c r="B236" i="27"/>
  <c r="B237" i="27"/>
  <c r="B238" i="27"/>
  <c r="B239" i="27"/>
  <c r="B240" i="27"/>
  <c r="B241" i="27"/>
  <c r="B242" i="27"/>
  <c r="B243" i="27"/>
  <c r="B244" i="27"/>
  <c r="B245" i="27"/>
  <c r="B246" i="27"/>
  <c r="B247" i="27"/>
  <c r="B248" i="27"/>
  <c r="B249" i="27"/>
  <c r="B250" i="27"/>
  <c r="B251" i="27"/>
  <c r="B252" i="27"/>
  <c r="B253" i="27"/>
  <c r="B254" i="27"/>
  <c r="B255" i="27"/>
  <c r="B256" i="27"/>
  <c r="B257" i="27"/>
  <c r="B258" i="27"/>
  <c r="B259" i="27"/>
  <c r="B260" i="27"/>
  <c r="B261" i="27"/>
  <c r="B262" i="27"/>
  <c r="B263" i="27"/>
  <c r="B264" i="27"/>
  <c r="B265" i="27"/>
  <c r="B266" i="27"/>
  <c r="B267" i="27"/>
  <c r="B268" i="27"/>
  <c r="B269" i="27"/>
  <c r="B270" i="27"/>
  <c r="B271" i="27"/>
  <c r="B272" i="27"/>
  <c r="B273" i="27"/>
  <c r="B274" i="27"/>
  <c r="B275" i="27"/>
  <c r="B276" i="27"/>
  <c r="B277" i="27"/>
  <c r="B278" i="27"/>
  <c r="B279" i="27"/>
  <c r="B280" i="27"/>
  <c r="B281" i="27"/>
  <c r="B282" i="27"/>
  <c r="B283" i="27"/>
  <c r="B284" i="27"/>
  <c r="B285" i="27"/>
  <c r="B286" i="27"/>
  <c r="B287" i="27"/>
  <c r="B288" i="27"/>
  <c r="B289" i="27"/>
  <c r="B290" i="27"/>
  <c r="B291" i="27"/>
  <c r="B292" i="27"/>
  <c r="B293" i="27"/>
  <c r="B294" i="27"/>
  <c r="B295" i="27"/>
  <c r="B296" i="27"/>
  <c r="B297" i="27"/>
  <c r="B298" i="27"/>
  <c r="B299" i="27"/>
  <c r="B300" i="27"/>
  <c r="B301" i="27"/>
  <c r="B302" i="27"/>
  <c r="B303" i="27"/>
  <c r="B304" i="27"/>
  <c r="B305" i="27"/>
  <c r="B306" i="27"/>
  <c r="B307" i="27"/>
  <c r="B308" i="27"/>
  <c r="B309" i="27"/>
  <c r="B310" i="27"/>
  <c r="B311" i="27"/>
  <c r="B312" i="27"/>
  <c r="B313" i="27"/>
  <c r="B314" i="27"/>
  <c r="B315" i="27"/>
  <c r="B316" i="27"/>
  <c r="B317" i="27"/>
  <c r="B318" i="27"/>
  <c r="B319" i="27"/>
  <c r="B320" i="27"/>
  <c r="B321" i="27"/>
  <c r="B322" i="27"/>
  <c r="B323" i="27"/>
  <c r="B324" i="27"/>
  <c r="B325" i="27"/>
  <c r="B326" i="27"/>
  <c r="B327" i="27"/>
  <c r="B328" i="27"/>
  <c r="B329" i="27"/>
  <c r="B330" i="27"/>
  <c r="B331" i="27"/>
  <c r="B332" i="27"/>
  <c r="B4" i="27"/>
  <c r="B3" i="27"/>
  <c r="B2" i="27"/>
  <c r="G3" i="27"/>
  <c r="G4" i="27"/>
  <c r="G5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66" i="27"/>
  <c r="G67" i="27"/>
  <c r="G68" i="27"/>
  <c r="G69" i="27"/>
  <c r="G70" i="27"/>
  <c r="G71" i="27"/>
  <c r="G72" i="27"/>
  <c r="G73" i="27"/>
  <c r="G74" i="27"/>
  <c r="G75" i="27"/>
  <c r="G76" i="27"/>
  <c r="G77" i="27"/>
  <c r="G78" i="27"/>
  <c r="G79" i="27"/>
  <c r="G80" i="27"/>
  <c r="G81" i="27"/>
  <c r="G82" i="27"/>
  <c r="G83" i="27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G97" i="27"/>
  <c r="G98" i="27"/>
  <c r="G99" i="27"/>
  <c r="G100" i="27"/>
  <c r="G101" i="27"/>
  <c r="G102" i="27"/>
  <c r="G103" i="27"/>
  <c r="G104" i="27"/>
  <c r="G105" i="27"/>
  <c r="G106" i="27"/>
  <c r="G107" i="27"/>
  <c r="G108" i="27"/>
  <c r="G109" i="27"/>
  <c r="G110" i="27"/>
  <c r="G111" i="27"/>
  <c r="G112" i="27"/>
  <c r="G113" i="27"/>
  <c r="G114" i="27"/>
  <c r="G115" i="27"/>
  <c r="G116" i="27"/>
  <c r="G117" i="27"/>
  <c r="G118" i="27"/>
  <c r="G119" i="27"/>
  <c r="G120" i="27"/>
  <c r="G121" i="27"/>
  <c r="G122" i="27"/>
  <c r="G123" i="27"/>
  <c r="G124" i="27"/>
  <c r="G125" i="27"/>
  <c r="G126" i="27"/>
  <c r="G127" i="27"/>
  <c r="G128" i="27"/>
  <c r="G129" i="27"/>
  <c r="G130" i="27"/>
  <c r="G131" i="27"/>
  <c r="G132" i="27"/>
  <c r="G133" i="27"/>
  <c r="G134" i="27"/>
  <c r="G135" i="27"/>
  <c r="G136" i="27"/>
  <c r="G137" i="27"/>
  <c r="G138" i="27"/>
  <c r="G139" i="27"/>
  <c r="G140" i="27"/>
  <c r="G141" i="27"/>
  <c r="G142" i="27"/>
  <c r="G143" i="27"/>
  <c r="G144" i="27"/>
  <c r="G145" i="27"/>
  <c r="G146" i="27"/>
  <c r="G147" i="27"/>
  <c r="G148" i="27"/>
  <c r="G149" i="27"/>
  <c r="G150" i="27"/>
  <c r="G151" i="27"/>
  <c r="G152" i="27"/>
  <c r="G153" i="27"/>
  <c r="G154" i="27"/>
  <c r="G155" i="27"/>
  <c r="G156" i="27"/>
  <c r="G157" i="27"/>
  <c r="G158" i="27"/>
  <c r="G159" i="27"/>
  <c r="G160" i="27"/>
  <c r="G161" i="27"/>
  <c r="G162" i="27"/>
  <c r="G163" i="27"/>
  <c r="G164" i="27"/>
  <c r="G165" i="27"/>
  <c r="G166" i="27"/>
  <c r="G167" i="27"/>
  <c r="G168" i="27"/>
  <c r="G169" i="27"/>
  <c r="G170" i="27"/>
  <c r="G171" i="27"/>
  <c r="G172" i="27"/>
  <c r="G173" i="27"/>
  <c r="G174" i="27"/>
  <c r="G175" i="27"/>
  <c r="G176" i="27"/>
  <c r="G177" i="27"/>
  <c r="G178" i="27"/>
  <c r="G179" i="27"/>
  <c r="G180" i="27"/>
  <c r="G181" i="27"/>
  <c r="G182" i="27"/>
  <c r="G183" i="27"/>
  <c r="G184" i="27"/>
  <c r="G185" i="27"/>
  <c r="G186" i="27"/>
  <c r="G187" i="27"/>
  <c r="G188" i="27"/>
  <c r="G189" i="27"/>
  <c r="G190" i="27"/>
  <c r="G191" i="27"/>
  <c r="G192" i="27"/>
  <c r="G193" i="27"/>
  <c r="G194" i="27"/>
  <c r="G195" i="27"/>
  <c r="G196" i="27"/>
  <c r="G197" i="27"/>
  <c r="G198" i="27"/>
  <c r="G199" i="27"/>
  <c r="G200" i="27"/>
  <c r="G201" i="27"/>
  <c r="G202" i="27"/>
  <c r="G203" i="27"/>
  <c r="G204" i="27"/>
  <c r="G205" i="27"/>
  <c r="G206" i="27"/>
  <c r="G207" i="27"/>
  <c r="G208" i="27"/>
  <c r="G209" i="27"/>
  <c r="G210" i="27"/>
  <c r="G211" i="27"/>
  <c r="G212" i="27"/>
  <c r="G213" i="27"/>
  <c r="G214" i="27"/>
  <c r="G215" i="27"/>
  <c r="G216" i="27"/>
  <c r="G217" i="27"/>
  <c r="G218" i="27"/>
  <c r="G219" i="27"/>
  <c r="G220" i="27"/>
  <c r="G221" i="27"/>
  <c r="G222" i="27"/>
  <c r="G223" i="27"/>
  <c r="G224" i="27"/>
  <c r="G225" i="27"/>
  <c r="G226" i="27"/>
  <c r="G227" i="27"/>
  <c r="G228" i="27"/>
  <c r="G229" i="27"/>
  <c r="G230" i="27"/>
  <c r="G231" i="27"/>
  <c r="G232" i="27"/>
  <c r="G233" i="27"/>
  <c r="G234" i="27"/>
  <c r="G235" i="27"/>
  <c r="G236" i="27"/>
  <c r="G237" i="27"/>
  <c r="G238" i="27"/>
  <c r="G239" i="27"/>
  <c r="G240" i="27"/>
  <c r="G241" i="27"/>
  <c r="G242" i="27"/>
  <c r="G243" i="27"/>
  <c r="G244" i="27"/>
  <c r="G245" i="27"/>
  <c r="G246" i="27"/>
  <c r="G247" i="27"/>
  <c r="G248" i="27"/>
  <c r="G249" i="27"/>
  <c r="G250" i="27"/>
  <c r="G251" i="27"/>
  <c r="G252" i="27"/>
  <c r="G253" i="27"/>
  <c r="G254" i="27"/>
  <c r="G255" i="27"/>
  <c r="G256" i="27"/>
  <c r="G257" i="27"/>
  <c r="G258" i="27"/>
  <c r="G259" i="27"/>
  <c r="G260" i="27"/>
  <c r="G261" i="27"/>
  <c r="G262" i="27"/>
  <c r="G263" i="27"/>
  <c r="G264" i="27"/>
  <c r="G265" i="27"/>
  <c r="G266" i="27"/>
  <c r="G267" i="27"/>
  <c r="G268" i="27"/>
  <c r="G269" i="27"/>
  <c r="G270" i="27"/>
  <c r="G271" i="27"/>
  <c r="G272" i="27"/>
  <c r="G273" i="27"/>
  <c r="G274" i="27"/>
  <c r="G275" i="27"/>
  <c r="G276" i="27"/>
  <c r="G277" i="27"/>
  <c r="G278" i="27"/>
  <c r="G279" i="27"/>
  <c r="G280" i="27"/>
  <c r="G281" i="27"/>
  <c r="G282" i="27"/>
  <c r="G283" i="27"/>
  <c r="G284" i="27"/>
  <c r="G285" i="27"/>
  <c r="G286" i="27"/>
  <c r="G287" i="27"/>
  <c r="G288" i="27"/>
  <c r="G289" i="27"/>
  <c r="G290" i="27"/>
  <c r="G291" i="27"/>
  <c r="G292" i="27"/>
  <c r="G293" i="27"/>
  <c r="G294" i="27"/>
  <c r="G295" i="27"/>
  <c r="G296" i="27"/>
  <c r="G297" i="27"/>
  <c r="G298" i="27"/>
  <c r="G299" i="27"/>
  <c r="G300" i="27"/>
  <c r="G301" i="27"/>
  <c r="G302" i="27"/>
  <c r="G303" i="27"/>
  <c r="G304" i="27"/>
  <c r="G305" i="27"/>
  <c r="G306" i="27"/>
  <c r="G307" i="27"/>
  <c r="G308" i="27"/>
  <c r="G309" i="27"/>
  <c r="G310" i="27"/>
  <c r="G311" i="27"/>
  <c r="G312" i="27"/>
  <c r="G313" i="27"/>
  <c r="G314" i="27"/>
  <c r="G315" i="27"/>
  <c r="G316" i="27"/>
  <c r="G317" i="27"/>
  <c r="G318" i="27"/>
  <c r="G319" i="27"/>
  <c r="G320" i="27"/>
  <c r="G321" i="27"/>
  <c r="G322" i="27"/>
  <c r="G323" i="27"/>
  <c r="G324" i="27"/>
  <c r="G325" i="27"/>
  <c r="G326" i="27"/>
  <c r="G327" i="27"/>
  <c r="G328" i="27"/>
  <c r="G329" i="27"/>
  <c r="G330" i="27"/>
  <c r="G331" i="27"/>
  <c r="G332" i="27"/>
  <c r="G2" i="27"/>
  <c r="L14" i="23"/>
  <c r="L15" i="23"/>
  <c r="L13" i="23"/>
  <c r="L16" i="23"/>
  <c r="L12" i="23"/>
  <c r="L6" i="23"/>
  <c r="L7" i="23"/>
  <c r="L5" i="23"/>
  <c r="P5" i="23" l="1"/>
</calcChain>
</file>

<file path=xl/comments1.xml><?xml version="1.0" encoding="utf-8"?>
<comments xmlns="http://schemas.openxmlformats.org/spreadsheetml/2006/main">
  <authors>
    <author>labc</author>
  </authors>
  <commentList>
    <comment ref="A2" authorId="0" shapeId="0">
      <text>
        <r>
          <rPr>
            <b/>
            <sz val="10"/>
            <color indexed="81"/>
            <rFont val="Tahoma"/>
            <family val="2"/>
          </rPr>
          <t>In der ersten Zeile (Null) und letzten (Ende) befinden sich keine echten Punktewerte!
Dies dient nur zur Vermeidung von Fehleingaben!</t>
        </r>
      </text>
    </comment>
  </commentList>
</comments>
</file>

<file path=xl/comments2.xml><?xml version="1.0" encoding="utf-8"?>
<comments xmlns="http://schemas.openxmlformats.org/spreadsheetml/2006/main">
  <authors>
    <author>labc</author>
  </authors>
  <commentList>
    <comment ref="A2" authorId="0" shapeId="0">
      <text>
        <r>
          <rPr>
            <b/>
            <sz val="10"/>
            <color indexed="81"/>
            <rFont val="Tahoma"/>
            <family val="2"/>
          </rPr>
          <t>In der ersten Zeile (Null) und letzten (Ende) befinden sich keine echten Punktewerte!
Dies dient nur zur Vermeidung von Fehleingaben!</t>
        </r>
      </text>
    </comment>
  </commentList>
</comments>
</file>

<file path=xl/sharedStrings.xml><?xml version="1.0" encoding="utf-8"?>
<sst xmlns="http://schemas.openxmlformats.org/spreadsheetml/2006/main" count="912" uniqueCount="116">
  <si>
    <t>Punkte</t>
  </si>
  <si>
    <t>Gruppe</t>
  </si>
  <si>
    <t>Knaben</t>
  </si>
  <si>
    <t>Mädchen</t>
  </si>
  <si>
    <t>Laufvon</t>
  </si>
  <si>
    <t>Laufbis</t>
  </si>
  <si>
    <t>Sprungvon</t>
  </si>
  <si>
    <t>Sprungbis</t>
  </si>
  <si>
    <t>Staffelvon</t>
  </si>
  <si>
    <t>Staffelbis</t>
  </si>
  <si>
    <t>Stossvon</t>
  </si>
  <si>
    <t>Stossbis</t>
  </si>
  <si>
    <t>Wurfvon</t>
  </si>
  <si>
    <t>Wurfbis</t>
  </si>
  <si>
    <t>ENDE</t>
  </si>
  <si>
    <t>Punkte2</t>
  </si>
  <si>
    <t>Punkte3</t>
  </si>
  <si>
    <t>Punkte4</t>
  </si>
  <si>
    <t>Punkte5</t>
  </si>
  <si>
    <t>+1 Punkt für 1/100 s schneller</t>
  </si>
  <si>
    <t>+1 Punkt für  1cm weiter</t>
  </si>
  <si>
    <t>+1 Punkt für  20 cm weiter</t>
  </si>
  <si>
    <t>+1 Punkt für  3 cm weiter</t>
  </si>
  <si>
    <t>+1 Punkt für  5/100 s schneller</t>
  </si>
  <si>
    <t>+1 Punkt für  1/100 s schneller</t>
  </si>
  <si>
    <t>m</t>
  </si>
  <si>
    <t>Läufe:</t>
  </si>
  <si>
    <t>A</t>
  </si>
  <si>
    <t>B</t>
  </si>
  <si>
    <t>C</t>
  </si>
  <si>
    <t>60m</t>
  </si>
  <si>
    <t>sek.</t>
  </si>
  <si>
    <t>Weit</t>
  </si>
  <si>
    <t>Kugel</t>
  </si>
  <si>
    <t>Ball</t>
  </si>
  <si>
    <t xml:space="preserve">Kugel </t>
  </si>
  <si>
    <t>Schweizer Punktetabelle</t>
  </si>
  <si>
    <t>Hier die Formeln:</t>
  </si>
  <si>
    <t>Laufbewerbe: Punkte=A*((B-Leistung)/100)^C</t>
  </si>
  <si>
    <t>Sprung und Wurfbewerbe: Punkte=A*((Leistung-B)/100)^C</t>
  </si>
  <si>
    <t>P = Punkte</t>
  </si>
  <si>
    <t>A, B, C = Konstanten</t>
  </si>
  <si>
    <t>M = erzielte Leistung (Laufzeiten sind immer in Sekunden x 100 umzurechnen, Weiten in Zentimeter!)</t>
  </si>
  <si>
    <t>Bewerb</t>
  </si>
  <si>
    <t>50m</t>
  </si>
  <si>
    <t>80m</t>
  </si>
  <si>
    <t>100m</t>
  </si>
  <si>
    <t>200m</t>
  </si>
  <si>
    <t>300m</t>
  </si>
  <si>
    <t>400m</t>
  </si>
  <si>
    <t>600m</t>
  </si>
  <si>
    <t>800m</t>
  </si>
  <si>
    <t>1000m</t>
  </si>
  <si>
    <t>1500m</t>
  </si>
  <si>
    <t>2000m</t>
  </si>
  <si>
    <t>3000m</t>
  </si>
  <si>
    <t>5000m</t>
  </si>
  <si>
    <t>10000m</t>
  </si>
  <si>
    <t>1500st</t>
  </si>
  <si>
    <t>2000st</t>
  </si>
  <si>
    <t>3000st</t>
  </si>
  <si>
    <t>50mH</t>
  </si>
  <si>
    <t>60mH</t>
  </si>
  <si>
    <t>80mH</t>
  </si>
  <si>
    <t>100mH</t>
  </si>
  <si>
    <t>110mH</t>
  </si>
  <si>
    <t>300mH</t>
  </si>
  <si>
    <t>400mH</t>
  </si>
  <si>
    <t>4x100m</t>
  </si>
  <si>
    <t>4x400m</t>
  </si>
  <si>
    <t>3x1000m *)</t>
  </si>
  <si>
    <t>Hoch</t>
  </si>
  <si>
    <t>Stab</t>
  </si>
  <si>
    <t>Drei</t>
  </si>
  <si>
    <t>Diskus</t>
  </si>
  <si>
    <t>Hammer</t>
  </si>
  <si>
    <t>Speer</t>
  </si>
  <si>
    <t>Frauen:</t>
  </si>
  <si>
    <t>3x800m *)</t>
  </si>
  <si>
    <t>Hier ist ein Excel-Formular als Download, welches die Leistungen in Punkte umrechnet.</t>
  </si>
  <si>
    <t>Zur Berechnung der Österreichischen Cuppunkte in den Einzeldiziplinen und Staffeln wurde bis 2006 die Schweizer Punktetabelle verwendet.</t>
  </si>
  <si>
    <t>Erläuterung:</t>
  </si>
  <si>
    <t>zu Handzeiten sind für alle Bewerbe bis 300m 0,24 Sekunden zur erzielten Leistung hinzuzurechnen, bei 400m 0,14 Sekunden.</t>
  </si>
  <si>
    <t>Männer:</t>
  </si>
  <si>
    <t>*) die Staffelzeit wird zuerst durch drei dividiert, dann in die Formel für 1000m eingesetzt, das Ergebnis mit 2 multipiziert !</t>
  </si>
  <si>
    <t>*) die Staffelzeit wird zuerst durch drei dividiert, dann in die Formel für 800m eingesetzt, das Ergebnis mit 2 multipiziert !</t>
  </si>
  <si>
    <t xml:space="preserve">Info vom ÖLV: </t>
  </si>
  <si>
    <t xml:space="preserve">Quelle: http://www.oelv.at/static/verband/regeln/swz_punkteformeln.htm </t>
  </si>
  <si>
    <t>Wert</t>
  </si>
  <si>
    <t>Details</t>
  </si>
  <si>
    <t>Normierungsfaktor</t>
  </si>
  <si>
    <t>Mindestleistung, um Punkte zu erzielen</t>
  </si>
  <si>
    <t xml:space="preserve">Punkte </t>
  </si>
  <si>
    <t>Staffel</t>
  </si>
  <si>
    <t>Sprünge, Würfe:</t>
  </si>
  <si>
    <t>Punkte = A*((B-Leistung*100)/100)^C</t>
  </si>
  <si>
    <t>"Schweizer Punktetabelle" für österr. Schulsportbewerbe ab 2014:</t>
  </si>
  <si>
    <t>männlich</t>
  </si>
  <si>
    <t>weiblich</t>
  </si>
  <si>
    <t>orig. Formel ÖLV-Cup:</t>
  </si>
  <si>
    <t>Punkte = A*((Leistung*100-B)/100)^C</t>
  </si>
  <si>
    <t>5x80m</t>
  </si>
  <si>
    <t>Details zu den Berechnungen:</t>
  </si>
  <si>
    <t>§</t>
  </si>
  <si>
    <t xml:space="preserve">Verwendete Formeln: </t>
  </si>
  <si>
    <t>(Leistung: Zeit in Sekunden)</t>
  </si>
  <si>
    <t xml:space="preserve">Bedeutung der 3 Berechnungsfaktoren </t>
  </si>
  <si>
    <t>Progression  (höhere Werte &gt; mehr Punktezugewinn)</t>
  </si>
  <si>
    <r>
      <t xml:space="preserve">Zu </t>
    </r>
    <r>
      <rPr>
        <b/>
        <sz val="10"/>
        <rFont val="Calibri"/>
        <family val="2"/>
        <scheme val="minor"/>
      </rPr>
      <t>Handzeiten</t>
    </r>
    <r>
      <rPr>
        <sz val="10"/>
        <rFont val="Calibri"/>
        <family val="2"/>
        <scheme val="minor"/>
      </rPr>
      <t xml:space="preserve"> wird KEINE ZEIT dazugerechnet! (im Gegensatz zur ÖLV-Wertung)</t>
    </r>
  </si>
  <si>
    <r>
      <t xml:space="preserve">Für die Berechnung der </t>
    </r>
    <r>
      <rPr>
        <b/>
        <sz val="10"/>
        <rFont val="Calibri"/>
        <family val="2"/>
        <scheme val="minor"/>
      </rPr>
      <t>5x80m-Staffel</t>
    </r>
    <r>
      <rPr>
        <sz val="10"/>
        <rFont val="Calibri"/>
        <family val="2"/>
        <scheme val="minor"/>
      </rPr>
      <t xml:space="preserve"> wurde die 4x100m Formel verwendet (inkl. Faktor 2 der ÖLV-Cupwertung)</t>
    </r>
  </si>
  <si>
    <t>Schlagball</t>
  </si>
  <si>
    <t>Leistung</t>
  </si>
  <si>
    <t>Summe:</t>
  </si>
  <si>
    <t xml:space="preserve">Link ÖLV: http://www.oelv.at/static/verband/regeln/swz_punkteformeln.htm </t>
  </si>
  <si>
    <t>60 m</t>
  </si>
  <si>
    <t>(Leistung: Weite in Metern)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</si>
</sst>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.0"/>
    <numFmt numFmtId="165" formatCode="000"/>
    <numFmt numFmtId="166" formatCode="0.0"/>
    <numFmt numFmtId="167" formatCode="0.000"/>
  </numFmts>
  <fonts count="27" x14ac:knownFonts="1">
    <font>
      <sz val="10"/>
      <name val="Arial"/>
    </font>
    <font>
      <sz val="10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b/>
      <sz val="10"/>
      <color indexed="10"/>
      <name val="MS Sans Serif"/>
      <family val="2"/>
    </font>
    <font>
      <b/>
      <sz val="10"/>
      <color indexed="81"/>
      <name val="Tahoma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b/>
      <sz val="12"/>
      <color rgb="FF000000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u/>
      <sz val="12"/>
      <color rgb="FF000000"/>
      <name val="Arial"/>
      <family val="2"/>
    </font>
    <font>
      <u/>
      <sz val="12"/>
      <color theme="10"/>
      <name val="Arial"/>
      <family val="2"/>
    </font>
    <font>
      <b/>
      <u/>
      <sz val="16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Wingdings"/>
      <charset val="2"/>
    </font>
    <font>
      <b/>
      <u/>
      <sz val="10"/>
      <name val="Calibri"/>
      <family val="2"/>
      <scheme val="minor"/>
    </font>
    <font>
      <u/>
      <sz val="10"/>
      <name val="Calibri"/>
      <family val="2"/>
      <scheme val="minor"/>
    </font>
    <font>
      <sz val="10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DE7D5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3300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9" fillId="0" borderId="0"/>
  </cellStyleXfs>
  <cellXfs count="113">
    <xf numFmtId="0" fontId="0" fillId="0" borderId="0" xfId="0"/>
    <xf numFmtId="0" fontId="3" fillId="0" borderId="0" xfId="2" applyFont="1" applyFill="1" applyBorder="1" applyAlignment="1">
      <alignment horizontal="right" vertical="center"/>
    </xf>
    <xf numFmtId="0" fontId="3" fillId="0" borderId="0" xfId="2" applyFont="1" applyFill="1" applyBorder="1" applyAlignment="1">
      <alignment horizontal="left" vertical="center"/>
    </xf>
    <xf numFmtId="0" fontId="2" fillId="0" borderId="0" xfId="2" applyFill="1" applyBorder="1" applyAlignment="1">
      <alignment vertical="center"/>
    </xf>
    <xf numFmtId="0" fontId="2" fillId="0" borderId="0" xfId="2" applyFill="1" applyBorder="1" applyAlignment="1">
      <alignment horizontal="left" vertical="center"/>
    </xf>
    <xf numFmtId="0" fontId="2" fillId="0" borderId="0" xfId="2" applyBorder="1" applyAlignment="1">
      <alignment vertical="center"/>
    </xf>
    <xf numFmtId="0" fontId="3" fillId="0" borderId="1" xfId="2" applyFont="1" applyFill="1" applyBorder="1" applyAlignment="1">
      <alignment horizontal="right" vertical="center"/>
    </xf>
    <xf numFmtId="0" fontId="2" fillId="2" borderId="0" xfId="2" applyFill="1" applyBorder="1" applyAlignment="1">
      <alignment vertical="center"/>
    </xf>
    <xf numFmtId="2" fontId="2" fillId="0" borderId="0" xfId="2" applyNumberFormat="1" applyFill="1" applyBorder="1" applyAlignment="1">
      <alignment vertical="center"/>
    </xf>
    <xf numFmtId="0" fontId="3" fillId="0" borderId="0" xfId="2" applyFont="1" applyFill="1" applyBorder="1" applyAlignment="1" applyProtection="1">
      <alignment horizontal="right" vertical="center"/>
    </xf>
    <xf numFmtId="0" fontId="3" fillId="0" borderId="1" xfId="2" applyFont="1" applyFill="1" applyBorder="1" applyAlignment="1" applyProtection="1">
      <alignment horizontal="right" vertical="center"/>
    </xf>
    <xf numFmtId="0" fontId="3" fillId="0" borderId="0" xfId="2" applyFont="1" applyFill="1" applyBorder="1" applyAlignment="1" applyProtection="1">
      <alignment horizontal="left" vertical="center"/>
    </xf>
    <xf numFmtId="0" fontId="2" fillId="3" borderId="0" xfId="2" applyFill="1" applyBorder="1" applyAlignment="1" applyProtection="1">
      <alignment vertical="center"/>
    </xf>
    <xf numFmtId="0" fontId="2" fillId="0" borderId="0" xfId="2" applyFill="1" applyBorder="1" applyAlignment="1" applyProtection="1">
      <alignment vertical="center"/>
    </xf>
    <xf numFmtId="0" fontId="2" fillId="0" borderId="0" xfId="2" applyFill="1" applyBorder="1" applyAlignment="1" applyProtection="1">
      <alignment horizontal="left" vertical="center"/>
    </xf>
    <xf numFmtId="0" fontId="2" fillId="0" borderId="0" xfId="2" applyBorder="1" applyAlignment="1" applyProtection="1">
      <alignment vertical="center"/>
    </xf>
    <xf numFmtId="0" fontId="3" fillId="0" borderId="0" xfId="2" applyFont="1" applyBorder="1" applyAlignment="1" applyProtection="1">
      <alignment vertical="center"/>
    </xf>
    <xf numFmtId="0" fontId="2" fillId="0" borderId="0" xfId="2" applyBorder="1" applyAlignment="1" applyProtection="1">
      <alignment horizontal="left" vertical="center"/>
    </xf>
    <xf numFmtId="0" fontId="5" fillId="4" borderId="1" xfId="2" applyFont="1" applyFill="1" applyBorder="1" applyAlignment="1">
      <alignment horizontal="right" vertical="center"/>
    </xf>
    <xf numFmtId="0" fontId="0" fillId="0" borderId="0" xfId="0" applyProtection="1"/>
    <xf numFmtId="0" fontId="3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horizontal="center" vertical="center"/>
    </xf>
    <xf numFmtId="0" fontId="3" fillId="0" borderId="1" xfId="2" applyFont="1" applyFill="1" applyBorder="1" applyAlignment="1" applyProtection="1">
      <alignment vertical="center"/>
    </xf>
    <xf numFmtId="2" fontId="3" fillId="0" borderId="0" xfId="2" applyNumberFormat="1" applyFont="1" applyFill="1" applyBorder="1" applyAlignment="1" applyProtection="1">
      <alignment horizontal="right" vertical="center"/>
    </xf>
    <xf numFmtId="2" fontId="2" fillId="0" borderId="0" xfId="2" applyNumberFormat="1" applyFill="1" applyBorder="1" applyAlignment="1" applyProtection="1">
      <alignment vertical="center"/>
    </xf>
    <xf numFmtId="2" fontId="2" fillId="0" borderId="0" xfId="2" applyNumberFormat="1" applyBorder="1" applyAlignment="1" applyProtection="1">
      <alignment vertical="center"/>
    </xf>
    <xf numFmtId="49" fontId="2" fillId="0" borderId="0" xfId="2" applyNumberFormat="1" applyBorder="1" applyAlignment="1">
      <alignment vertical="center"/>
    </xf>
    <xf numFmtId="49" fontId="2" fillId="0" borderId="0" xfId="2" applyNumberFormat="1" applyBorder="1" applyAlignment="1">
      <alignment horizontal="left" vertical="center"/>
    </xf>
    <xf numFmtId="49" fontId="2" fillId="0" borderId="0" xfId="2" applyNumberFormat="1" applyFill="1" applyBorder="1" applyAlignment="1">
      <alignment vertical="center"/>
    </xf>
    <xf numFmtId="49" fontId="2" fillId="0" borderId="0" xfId="2" quotePrefix="1" applyNumberFormat="1" applyFont="1" applyBorder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0" fontId="11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left" wrapText="1" indent="1"/>
    </xf>
    <xf numFmtId="0" fontId="10" fillId="0" borderId="0" xfId="0" applyFont="1" applyAlignment="1">
      <alignment wrapText="1"/>
    </xf>
    <xf numFmtId="0" fontId="8" fillId="0" borderId="5" xfId="0" applyFont="1" applyBorder="1" applyAlignment="1">
      <alignment wrapText="1"/>
    </xf>
    <xf numFmtId="0" fontId="11" fillId="0" borderId="5" xfId="0" applyFont="1" applyBorder="1" applyAlignment="1">
      <alignment wrapText="1"/>
    </xf>
    <xf numFmtId="0" fontId="14" fillId="0" borderId="0" xfId="1" applyFont="1" applyAlignment="1" applyProtection="1">
      <alignment wrapText="1"/>
    </xf>
    <xf numFmtId="0" fontId="7" fillId="0" borderId="0" xfId="1" applyAlignment="1" applyProtection="1"/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11" fillId="5" borderId="5" xfId="0" applyFont="1" applyFill="1" applyBorder="1" applyAlignment="1">
      <alignment wrapText="1"/>
    </xf>
    <xf numFmtId="0" fontId="11" fillId="0" borderId="5" xfId="0" applyFont="1" applyFill="1" applyBorder="1" applyAlignment="1">
      <alignment wrapText="1"/>
    </xf>
    <xf numFmtId="0" fontId="18" fillId="0" borderId="0" xfId="0" applyFont="1"/>
    <xf numFmtId="0" fontId="17" fillId="0" borderId="1" xfId="2" applyFont="1" applyFill="1" applyBorder="1" applyAlignment="1">
      <alignment vertical="center"/>
    </xf>
    <xf numFmtId="2" fontId="18" fillId="0" borderId="0" xfId="2" applyNumberFormat="1" applyFont="1" applyFill="1" applyBorder="1" applyAlignment="1">
      <alignment vertical="center"/>
    </xf>
    <xf numFmtId="167" fontId="1" fillId="0" borderId="0" xfId="0" applyNumberFormat="1" applyFont="1"/>
    <xf numFmtId="2" fontId="1" fillId="0" borderId="0" xfId="0" applyNumberFormat="1" applyFont="1"/>
    <xf numFmtId="0" fontId="17" fillId="0" borderId="0" xfId="2" applyFont="1" applyFill="1" applyBorder="1" applyAlignment="1">
      <alignment vertical="center"/>
    </xf>
    <xf numFmtId="2" fontId="18" fillId="0" borderId="0" xfId="0" applyNumberFormat="1" applyFont="1"/>
    <xf numFmtId="167" fontId="18" fillId="0" borderId="0" xfId="0" applyNumberFormat="1" applyFont="1"/>
    <xf numFmtId="2" fontId="18" fillId="0" borderId="0" xfId="2" applyNumberFormat="1" applyFont="1" applyFill="1" applyAlignment="1">
      <alignment vertical="center"/>
    </xf>
    <xf numFmtId="0" fontId="17" fillId="0" borderId="0" xfId="2" applyFont="1" applyFill="1" applyAlignment="1">
      <alignment vertical="center"/>
    </xf>
    <xf numFmtId="0" fontId="18" fillId="6" borderId="0" xfId="2" applyNumberFormat="1" applyFont="1" applyFill="1" applyBorder="1" applyAlignment="1" applyProtection="1">
      <alignment horizontal="left" vertical="center" wrapText="1"/>
    </xf>
    <xf numFmtId="0" fontId="18" fillId="7" borderId="0" xfId="2" applyNumberFormat="1" applyFont="1" applyFill="1" applyBorder="1" applyAlignment="1" applyProtection="1">
      <alignment horizontal="left" vertical="center" wrapText="1"/>
    </xf>
    <xf numFmtId="165" fontId="18" fillId="7" borderId="0" xfId="2" applyNumberFormat="1" applyFont="1" applyFill="1" applyBorder="1" applyAlignment="1" applyProtection="1">
      <alignment horizontal="left" vertical="center" wrapText="1"/>
    </xf>
    <xf numFmtId="0" fontId="18" fillId="8" borderId="0" xfId="2" applyNumberFormat="1" applyFont="1" applyFill="1" applyBorder="1" applyAlignment="1" applyProtection="1">
      <alignment horizontal="left" vertical="center" wrapText="1"/>
    </xf>
    <xf numFmtId="164" fontId="18" fillId="8" borderId="0" xfId="2" applyNumberFormat="1" applyFont="1" applyFill="1" applyBorder="1" applyAlignment="1" applyProtection="1">
      <alignment horizontal="left" vertical="center" wrapText="1"/>
    </xf>
    <xf numFmtId="166" fontId="18" fillId="8" borderId="0" xfId="2" applyNumberFormat="1" applyFont="1" applyFill="1" applyBorder="1" applyAlignment="1" applyProtection="1">
      <alignment horizontal="left" vertical="center" wrapText="1"/>
    </xf>
    <xf numFmtId="2" fontId="18" fillId="9" borderId="4" xfId="2" applyNumberFormat="1" applyFont="1" applyFill="1" applyBorder="1" applyAlignment="1" applyProtection="1">
      <alignment vertical="center"/>
      <protection locked="0"/>
    </xf>
    <xf numFmtId="0" fontId="19" fillId="0" borderId="0" xfId="2" applyFont="1" applyProtection="1"/>
    <xf numFmtId="0" fontId="18" fillId="0" borderId="0" xfId="2" applyFont="1" applyAlignment="1" applyProtection="1">
      <alignment horizontal="left"/>
    </xf>
    <xf numFmtId="0" fontId="18" fillId="0" borderId="0" xfId="2" applyFont="1" applyAlignment="1" applyProtection="1">
      <alignment horizontal="right"/>
    </xf>
    <xf numFmtId="0" fontId="18" fillId="0" borderId="0" xfId="2" applyFont="1" applyProtection="1"/>
    <xf numFmtId="0" fontId="18" fillId="0" borderId="0" xfId="2" applyFont="1" applyAlignment="1" applyProtection="1">
      <alignment vertical="center"/>
    </xf>
    <xf numFmtId="0" fontId="18" fillId="0" borderId="0" xfId="2" applyFont="1" applyAlignment="1" applyProtection="1">
      <alignment horizontal="left" vertical="center"/>
    </xf>
    <xf numFmtId="0" fontId="18" fillId="0" borderId="0" xfId="2" applyFont="1" applyAlignment="1" applyProtection="1">
      <alignment horizontal="right" vertical="center"/>
    </xf>
    <xf numFmtId="0" fontId="26" fillId="0" borderId="0" xfId="2" applyFont="1" applyAlignment="1" applyProtection="1">
      <alignment horizontal="left"/>
    </xf>
    <xf numFmtId="0" fontId="22" fillId="0" borderId="2" xfId="2" applyFont="1" applyBorder="1" applyAlignment="1" applyProtection="1">
      <alignment vertical="center"/>
    </xf>
    <xf numFmtId="0" fontId="17" fillId="6" borderId="2" xfId="0" applyFont="1" applyFill="1" applyBorder="1" applyAlignment="1" applyProtection="1">
      <alignment horizontal="left" vertical="center"/>
    </xf>
    <xf numFmtId="0" fontId="17" fillId="7" borderId="2" xfId="0" applyFont="1" applyFill="1" applyBorder="1" applyAlignment="1" applyProtection="1">
      <alignment horizontal="left" vertical="center"/>
    </xf>
    <xf numFmtId="0" fontId="17" fillId="8" borderId="2" xfId="0" applyFont="1" applyFill="1" applyBorder="1" applyAlignment="1" applyProtection="1">
      <alignment horizontal="left" vertical="center"/>
    </xf>
    <xf numFmtId="0" fontId="17" fillId="0" borderId="0" xfId="2" applyFont="1" applyAlignment="1" applyProtection="1">
      <alignment horizontal="center" vertical="center"/>
    </xf>
    <xf numFmtId="0" fontId="17" fillId="0" borderId="0" xfId="2" applyFont="1" applyAlignment="1" applyProtection="1">
      <alignment vertical="center"/>
    </xf>
    <xf numFmtId="0" fontId="26" fillId="0" borderId="0" xfId="2" applyFont="1" applyProtection="1"/>
    <xf numFmtId="0" fontId="18" fillId="6" borderId="0" xfId="2" applyNumberFormat="1" applyFont="1" applyFill="1" applyBorder="1" applyAlignment="1" applyProtection="1">
      <alignment horizontal="left" vertical="center"/>
    </xf>
    <xf numFmtId="0" fontId="18" fillId="7" borderId="0" xfId="2" applyFont="1" applyFill="1" applyBorder="1" applyAlignment="1" applyProtection="1">
      <alignment horizontal="left" vertical="center"/>
    </xf>
    <xf numFmtId="0" fontId="18" fillId="8" borderId="0" xfId="2" applyFont="1" applyFill="1" applyBorder="1" applyAlignment="1" applyProtection="1">
      <alignment horizontal="left" vertical="center"/>
    </xf>
    <xf numFmtId="0" fontId="17" fillId="0" borderId="4" xfId="2" applyFont="1" applyBorder="1" applyAlignment="1" applyProtection="1">
      <alignment horizontal="right" vertical="center"/>
    </xf>
    <xf numFmtId="0" fontId="18" fillId="0" borderId="0" xfId="2" applyFont="1" applyBorder="1" applyAlignment="1" applyProtection="1">
      <alignment vertical="center"/>
    </xf>
    <xf numFmtId="0" fontId="18" fillId="0" borderId="0" xfId="2" applyFont="1" applyBorder="1" applyProtection="1"/>
    <xf numFmtId="0" fontId="26" fillId="0" borderId="6" xfId="2" applyFont="1" applyBorder="1" applyProtection="1"/>
    <xf numFmtId="164" fontId="18" fillId="8" borderId="0" xfId="2" applyNumberFormat="1" applyFont="1" applyFill="1" applyBorder="1" applyAlignment="1" applyProtection="1">
      <alignment horizontal="left" vertical="center"/>
    </xf>
    <xf numFmtId="0" fontId="17" fillId="0" borderId="7" xfId="2" applyFont="1" applyBorder="1" applyAlignment="1" applyProtection="1">
      <alignment horizontal="right" vertical="center"/>
    </xf>
    <xf numFmtId="0" fontId="21" fillId="0" borderId="0" xfId="2" applyFont="1" applyAlignment="1" applyProtection="1">
      <alignment horizontal="left" vertical="center"/>
    </xf>
    <xf numFmtId="0" fontId="17" fillId="0" borderId="3" xfId="2" applyFont="1" applyBorder="1" applyAlignment="1" applyProtection="1">
      <alignment horizontal="right" vertical="center"/>
    </xf>
    <xf numFmtId="0" fontId="17" fillId="6" borderId="2" xfId="2" applyFont="1" applyFill="1" applyBorder="1" applyAlignment="1" applyProtection="1">
      <alignment horizontal="left" vertical="center"/>
    </xf>
    <xf numFmtId="0" fontId="17" fillId="7" borderId="2" xfId="2" applyFont="1" applyFill="1" applyBorder="1" applyAlignment="1" applyProtection="1">
      <alignment horizontal="left" vertical="center"/>
    </xf>
    <xf numFmtId="0" fontId="17" fillId="8" borderId="2" xfId="2" applyFont="1" applyFill="1" applyBorder="1" applyAlignment="1" applyProtection="1">
      <alignment horizontal="left" vertical="center"/>
    </xf>
    <xf numFmtId="2" fontId="18" fillId="0" borderId="0" xfId="2" applyNumberFormat="1" applyFont="1" applyBorder="1" applyAlignment="1" applyProtection="1">
      <alignment vertical="center"/>
    </xf>
    <xf numFmtId="0" fontId="26" fillId="0" borderId="0" xfId="2" applyFont="1" applyBorder="1" applyProtection="1"/>
    <xf numFmtId="0" fontId="18" fillId="0" borderId="0" xfId="2" applyFont="1" applyBorder="1" applyAlignment="1" applyProtection="1">
      <alignment horizontal="right" vertical="center"/>
    </xf>
    <xf numFmtId="0" fontId="24" fillId="0" borderId="0" xfId="2" applyFont="1" applyProtection="1"/>
    <xf numFmtId="0" fontId="23" fillId="0" borderId="0" xfId="2" applyFont="1" applyAlignment="1" applyProtection="1">
      <alignment horizontal="center"/>
    </xf>
    <xf numFmtId="0" fontId="17" fillId="0" borderId="0" xfId="2" applyFont="1" applyProtection="1"/>
    <xf numFmtId="0" fontId="25" fillId="0" borderId="0" xfId="2" applyFont="1" applyAlignment="1" applyProtection="1">
      <alignment horizontal="left" indent="1"/>
    </xf>
    <xf numFmtId="0" fontId="18" fillId="0" borderId="0" xfId="2" applyFont="1" applyAlignment="1" applyProtection="1">
      <alignment horizontal="left" indent="1"/>
    </xf>
    <xf numFmtId="0" fontId="25" fillId="0" borderId="0" xfId="2" applyFont="1" applyAlignment="1" applyProtection="1">
      <alignment horizontal="left" vertical="center" indent="1"/>
    </xf>
    <xf numFmtId="0" fontId="18" fillId="0" borderId="0" xfId="2" applyFont="1" applyAlignment="1" applyProtection="1">
      <alignment horizontal="left" vertical="center" indent="1"/>
    </xf>
    <xf numFmtId="0" fontId="18" fillId="0" borderId="2" xfId="2" applyFont="1" applyBorder="1" applyAlignment="1" applyProtection="1">
      <alignment horizontal="left" indent="1"/>
    </xf>
    <xf numFmtId="0" fontId="18" fillId="0" borderId="2" xfId="2" applyFont="1" applyBorder="1" applyProtection="1"/>
    <xf numFmtId="0" fontId="20" fillId="0" borderId="0" xfId="0" applyFont="1" applyAlignment="1" applyProtection="1">
      <alignment wrapText="1"/>
    </xf>
    <xf numFmtId="0" fontId="17" fillId="10" borderId="1" xfId="2" applyFont="1" applyFill="1" applyBorder="1" applyAlignment="1">
      <alignment horizontal="right" vertical="center"/>
    </xf>
    <xf numFmtId="2" fontId="17" fillId="10" borderId="0" xfId="2" applyNumberFormat="1" applyFont="1" applyFill="1" applyBorder="1" applyAlignment="1">
      <alignment horizontal="right" vertical="center"/>
    </xf>
    <xf numFmtId="0" fontId="17" fillId="10" borderId="0" xfId="2" applyFont="1" applyFill="1" applyBorder="1" applyAlignment="1">
      <alignment horizontal="right" vertical="center"/>
    </xf>
    <xf numFmtId="0" fontId="17" fillId="11" borderId="1" xfId="2" applyFont="1" applyFill="1" applyBorder="1" applyAlignment="1">
      <alignment horizontal="right" vertical="center"/>
    </xf>
    <xf numFmtId="2" fontId="17" fillId="11" borderId="0" xfId="2" applyNumberFormat="1" applyFont="1" applyFill="1" applyBorder="1" applyAlignment="1">
      <alignment horizontal="right" vertical="center"/>
    </xf>
    <xf numFmtId="167" fontId="17" fillId="11" borderId="0" xfId="2" applyNumberFormat="1" applyFont="1" applyFill="1" applyBorder="1" applyAlignment="1">
      <alignment horizontal="right" vertical="center"/>
    </xf>
    <xf numFmtId="0" fontId="17" fillId="11" borderId="0" xfId="2" applyFont="1" applyFill="1" applyBorder="1" applyAlignment="1">
      <alignment horizontal="right" vertical="center"/>
    </xf>
    <xf numFmtId="0" fontId="1" fillId="0" borderId="0" xfId="0" applyNumberFormat="1" applyFont="1"/>
  </cellXfs>
  <cellStyles count="4">
    <cellStyle name="Link" xfId="1" builtinId="8"/>
    <cellStyle name="Standard" xfId="0" builtinId="0"/>
    <cellStyle name="Standard 2" xfId="2"/>
    <cellStyle name="Standard 3" xfId="3"/>
  </cellStyles>
  <dxfs count="94">
    <dxf>
      <fill>
        <patternFill patternType="none">
          <fgColor indexed="64"/>
          <bgColor indexed="65"/>
        </patternFill>
      </fill>
      <alignment horizontal="left" vertical="center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1" hidden="0"/>
    </dxf>
    <dxf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ill>
        <patternFill patternType="none">
          <fgColor indexed="64"/>
          <bgColor indexed="65"/>
        </patternFill>
      </fill>
      <alignment horizontal="left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MS Sans Serif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right style="thin">
          <color rgb="FF000000"/>
        </right>
      </border>
    </dxf>
    <dxf>
      <font>
        <strike val="0"/>
        <outline val="0"/>
        <shadow val="0"/>
        <u val="none"/>
        <vertAlign val="baseline"/>
        <sz val="10"/>
        <color auto="1"/>
      </font>
    </dxf>
    <dxf>
      <font>
        <strike val="0"/>
        <outline val="0"/>
        <shadow val="0"/>
        <u val="none"/>
        <vertAlign val="baseline"/>
        <sz val="10"/>
        <color auto="1"/>
      </font>
      <fill>
        <patternFill patternType="solid">
          <fgColor indexed="64"/>
          <bgColor rgb="FFFF33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right style="thin">
          <color rgb="FF000000"/>
        </right>
      </border>
    </dxf>
    <dxf>
      <font>
        <strike val="0"/>
        <outline val="0"/>
        <shadow val="0"/>
        <u val="none"/>
        <vertAlign val="baseline"/>
        <sz val="10"/>
        <color auto="1"/>
      </font>
    </dxf>
    <dxf>
      <font>
        <strike val="0"/>
        <outline val="0"/>
        <shadow val="0"/>
        <u val="none"/>
        <vertAlign val="baseline"/>
        <sz val="10"/>
        <color auto="1"/>
      </font>
      <fill>
        <patternFill patternType="solid">
          <fgColor indexed="64"/>
          <bgColor rgb="FFFF33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0" formatCode="General"/>
    </dxf>
    <dxf>
      <font>
        <strike val="0"/>
        <outline val="0"/>
        <shadow val="0"/>
        <u val="none"/>
        <vertAlign val="baseline"/>
        <sz val="10"/>
        <color auto="1"/>
      </font>
      <numFmt numFmtId="167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right style="thin">
          <color rgb="FF000000"/>
        </right>
      </border>
    </dxf>
    <dxf>
      <font>
        <strike val="0"/>
        <outline val="0"/>
        <shadow val="0"/>
        <u val="none"/>
        <vertAlign val="baseline"/>
        <sz val="10"/>
        <color auto="1"/>
      </font>
    </dxf>
    <dxf>
      <font>
        <strike val="0"/>
        <outline val="0"/>
        <shadow val="0"/>
        <u val="none"/>
        <vertAlign val="baseline"/>
        <sz val="10"/>
        <color auto="1"/>
      </font>
      <fill>
        <patternFill patternType="solid">
          <fgColor indexed="64"/>
          <bgColor rgb="FFFF33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right style="thin">
          <color rgb="FF000000"/>
        </right>
      </border>
    </dxf>
    <dxf>
      <font>
        <strike val="0"/>
        <outline val="0"/>
        <shadow val="0"/>
        <u val="none"/>
        <vertAlign val="baseline"/>
        <sz val="10"/>
        <color auto="1"/>
      </font>
    </dxf>
    <dxf>
      <font>
        <strike val="0"/>
        <outline val="0"/>
        <shadow val="0"/>
        <u val="none"/>
        <vertAlign val="baseline"/>
        <sz val="10"/>
        <color auto="1"/>
      </font>
      <fill>
        <patternFill patternType="solid">
          <fgColor indexed="64"/>
          <bgColor rgb="FF0070C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right style="thin">
          <color rgb="FF000000"/>
        </right>
      </border>
    </dxf>
    <dxf>
      <font>
        <strike val="0"/>
        <outline val="0"/>
        <shadow val="0"/>
        <u val="none"/>
        <vertAlign val="baseline"/>
        <sz val="10"/>
        <color auto="1"/>
      </font>
    </dxf>
    <dxf>
      <font>
        <strike val="0"/>
        <outline val="0"/>
        <shadow val="0"/>
        <u val="none"/>
        <vertAlign val="baseline"/>
        <sz val="10"/>
        <color auto="1"/>
      </font>
      <fill>
        <patternFill patternType="solid">
          <fgColor indexed="64"/>
          <bgColor rgb="FF0070C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strike val="0"/>
        <outline val="0"/>
        <shadow val="0"/>
        <u val="none"/>
        <vertAlign val="baseline"/>
        <sz val="10"/>
        <color auto="1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relative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border outline="0">
        <right style="thin">
          <color indexed="64"/>
        </right>
      </border>
    </dxf>
    <dxf>
      <font>
        <strike val="0"/>
        <outline val="0"/>
        <shadow val="0"/>
        <u val="none"/>
        <vertAlign val="baseline"/>
        <sz val="10"/>
        <color auto="1"/>
      </font>
    </dxf>
    <dxf>
      <font>
        <strike val="0"/>
        <outline val="0"/>
        <shadow val="0"/>
        <u val="none"/>
        <vertAlign val="baseline"/>
        <sz val="10"/>
        <color auto="1"/>
      </font>
      <fill>
        <patternFill patternType="solid">
          <fgColor indexed="64"/>
          <bgColor rgb="FF0070C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3300"/>
      <color rgb="FFFFFFCC"/>
      <color rgb="FFCCECFF"/>
      <color rgb="FFFDE7D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2" name="Tabelle2" displayName="Tabelle2" ref="A1:G1502" totalsRowShown="0" headerRowDxfId="93" dataDxfId="92" tableBorderDxfId="91">
  <tableColumns count="7">
    <tableColumn id="1" name="Punkte" dataDxfId="90" dataCellStyle="Standard 2"/>
    <tableColumn id="2" name="60 m" dataDxfId="89" dataCellStyle="Standard 2">
      <calculatedColumnFormula>ROUNDDOWN(m60B/100-(($A2/m60A)^(1/m60C)),2)</calculatedColumnFormula>
    </tableColumn>
    <tableColumn id="3" name="Weit" dataDxfId="88">
      <calculatedColumnFormula>ROUNDUP(mweitB/100+(($A2/mweitA)^(1/mweitC)),2)</calculatedColumnFormula>
    </tableColumn>
    <tableColumn id="4" name="Schlagball" dataDxfId="87">
      <calculatedColumnFormula>ROUNDUP(mballB/100+(($A2/mballA)^(1/mballC)),2)</calculatedColumnFormula>
    </tableColumn>
    <tableColumn id="5" name="Kugel" dataDxfId="86">
      <calculatedColumnFormula>ROUNDUP(mkugelB/100+(($A2/mkugelA)^(1/mkugelC)),2)</calculatedColumnFormula>
    </tableColumn>
    <tableColumn id="6" name="Staffel" dataDxfId="85" dataCellStyle="Standard 2">
      <calculatedColumnFormula>ROUNDDOWN(m400B/100-(($A2/2/m400A)^(1/m400C)),2)</calculatedColumnFormula>
    </tableColumn>
    <tableColumn id="7" name="Punkte " dataDxfId="84" dataCellStyle="Standard 2">
      <calculatedColumnFormula>A2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4" name="Tabelle245" displayName="Tabelle245" ref="A1:G302" totalsRowShown="0" headerRowDxfId="83" dataDxfId="82" tableBorderDxfId="81">
  <tableColumns count="7">
    <tableColumn id="1" name="Punkte" dataDxfId="80" dataCellStyle="Standard 2"/>
    <tableColumn id="2" name="60 m" dataDxfId="79" dataCellStyle="Standard 2">
      <calculatedColumnFormula>ROUNDDOWN(m60B/100-(($A2/m60A)^(1/m60C)),2)</calculatedColumnFormula>
    </tableColumn>
    <tableColumn id="3" name="Weit" dataDxfId="78">
      <calculatedColumnFormula>ROUNDUP(mweitB/100+(($A2/mweitA)^(1/mweitC)),2)</calculatedColumnFormula>
    </tableColumn>
    <tableColumn id="4" name="Schlagball" dataDxfId="77">
      <calculatedColumnFormula>ROUNDUP(mballB/100+(($A2/mballA)^(1/mballC)),2)</calculatedColumnFormula>
    </tableColumn>
    <tableColumn id="5" name="Kugel" dataDxfId="76">
      <calculatedColumnFormula>ROUNDUP(mkugelB/100+(($A2/mkugelA)^(1/mkugelC)),2)</calculatedColumnFormula>
    </tableColumn>
    <tableColumn id="6" name="Staffel" dataDxfId="75" dataCellStyle="Standard 2">
      <calculatedColumnFormula>ROUNDDOWN(m400B/100-(($A2/2/m400A)^(1/m400C)),2)</calculatedColumnFormula>
    </tableColumn>
    <tableColumn id="7" name="Punkte " dataDxfId="74" dataCellStyle="Standard 2">
      <calculatedColumnFormula>A2</calculatedColumnFormula>
    </tableColumn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id="3" name="Tabelle24" displayName="Tabelle24" ref="A1:G152" totalsRowShown="0" headerRowDxfId="73" dataDxfId="72" tableBorderDxfId="71">
  <tableColumns count="7">
    <tableColumn id="1" name="Punkte" dataDxfId="70" dataCellStyle="Standard 2"/>
    <tableColumn id="2" name="60 m" dataDxfId="69" dataCellStyle="Standard 2">
      <calculatedColumnFormula>ROUNDDOWN(m60B/100-(($A2/m60A)^(1/m60C)),2)</calculatedColumnFormula>
    </tableColumn>
    <tableColumn id="3" name="Weit" dataDxfId="68">
      <calculatedColumnFormula>ROUNDUP(mweitB/100+(($A2/mweitA)^(1/mweitC)),2)</calculatedColumnFormula>
    </tableColumn>
    <tableColumn id="4" name="Schlagball" dataDxfId="67">
      <calculatedColumnFormula>ROUNDUP(mballB/100+(($A2/mballA)^(1/mballC)),2)</calculatedColumnFormula>
    </tableColumn>
    <tableColumn id="5" name="Kugel" dataDxfId="66">
      <calculatedColumnFormula>ROUNDUP(mkugelB/100+(($A2/mkugelA)^(1/mkugelC)),2)</calculatedColumnFormula>
    </tableColumn>
    <tableColumn id="6" name="Staffel" dataDxfId="65" dataCellStyle="Standard 2">
      <calculatedColumnFormula>ROUNDDOWN(m400B/100-(($A2/2/m400A)^(1/m400C)),2)</calculatedColumnFormula>
    </tableColumn>
    <tableColumn id="7" name="Punkte " dataDxfId="64" dataCellStyle="Standard 2">
      <calculatedColumnFormula>A2</calculatedColumnFormula>
    </tableColumn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id="1" name="Tabelle22" displayName="Tabelle22" ref="A1:G1502" totalsRowShown="0" headerRowDxfId="63" dataDxfId="62" tableBorderDxfId="61">
  <tableColumns count="7">
    <tableColumn id="1" name="Punkte" dataDxfId="60" dataCellStyle="Standard 2"/>
    <tableColumn id="2" name="60 m" dataDxfId="59" dataCellStyle="Standard 2">
      <calculatedColumnFormula>ROUNDDOWN(w60B/100-(($A2/w60A)^(1/w60C)),2)</calculatedColumnFormula>
    </tableColumn>
    <tableColumn id="3" name="Weit" dataDxfId="58">
      <calculatedColumnFormula>ROUNDUP(wweitB/100+(($A2/wweitA)^(1/wweitC)),2)</calculatedColumnFormula>
    </tableColumn>
    <tableColumn id="4" name="Schlagball" dataDxfId="57">
      <calculatedColumnFormula>ROUNDUP(wballB/100+(($A2/wballA)^(1/wballC)),2)</calculatedColumnFormula>
    </tableColumn>
    <tableColumn id="5" name="Kugel" dataDxfId="56">
      <calculatedColumnFormula>ROUNDUP(wkugelB/100+(($A2/wkugelA)^(1/wkugelC)),2)</calculatedColumnFormula>
    </tableColumn>
    <tableColumn id="6" name="Staffel" dataDxfId="55" dataCellStyle="Standard 2">
      <calculatedColumnFormula>ROUNDDOWN(w400B/100-(($A2/2/w400A)^(1/w400C)),2)</calculatedColumnFormula>
    </tableColumn>
    <tableColumn id="7" name="Punkte " dataDxfId="54" dataCellStyle="Standard 2">
      <calculatedColumnFormula>A2</calculatedColumnFormula>
    </tableColumn>
  </tableColumns>
  <tableStyleInfo name="TableStyleMedium1" showFirstColumn="0" showLastColumn="0" showRowStripes="1" showColumnStripes="0"/>
</table>
</file>

<file path=xl/tables/table5.xml><?xml version="1.0" encoding="utf-8"?>
<table xmlns="http://schemas.openxmlformats.org/spreadsheetml/2006/main" id="6" name="Tabelle227" displayName="Tabelle227" ref="A1:G302" totalsRowShown="0" headerRowDxfId="53" dataDxfId="52" tableBorderDxfId="51">
  <tableColumns count="7">
    <tableColumn id="1" name="Punkte" dataDxfId="50" dataCellStyle="Standard 2"/>
    <tableColumn id="2" name="60 m" dataDxfId="49" dataCellStyle="Standard 2">
      <calculatedColumnFormula>ROUNDDOWN(w60B/100-(($A2/w60A)^(1/w60C)),2)</calculatedColumnFormula>
    </tableColumn>
    <tableColumn id="3" name="Weit" dataDxfId="48">
      <calculatedColumnFormula>ROUNDUP(wweitB/100+(($A2/wweitA)^(1/wweitC)),2)</calculatedColumnFormula>
    </tableColumn>
    <tableColumn id="4" name="Schlagball" dataDxfId="47">
      <calculatedColumnFormula>ROUNDUP(wballB/100+(($A2/wballA)^(1/wballC)),2)</calculatedColumnFormula>
    </tableColumn>
    <tableColumn id="5" name="Kugel" dataDxfId="46">
      <calculatedColumnFormula>ROUNDUP(wkugelB/100+(($A2/wkugelA)^(1/wkugelC)),2)</calculatedColumnFormula>
    </tableColumn>
    <tableColumn id="6" name="Staffel" dataDxfId="45" dataCellStyle="Standard 2">
      <calculatedColumnFormula>ROUNDDOWN(w400B/100-(($A2/2/w400A)^(1/w400C)),2)</calculatedColumnFormula>
    </tableColumn>
    <tableColumn id="7" name="Punkte " dataDxfId="44" dataCellStyle="Standard 2">
      <calculatedColumnFormula>A2</calculatedColumnFormula>
    </tableColumn>
  </tableColumns>
  <tableStyleInfo name="TableStyleMedium1" showFirstColumn="0" showLastColumn="0" showRowStripes="1" showColumnStripes="0"/>
</table>
</file>

<file path=xl/tables/table6.xml><?xml version="1.0" encoding="utf-8"?>
<table xmlns="http://schemas.openxmlformats.org/spreadsheetml/2006/main" id="8" name="Tabelle229" displayName="Tabelle229" ref="A1:G152" totalsRowShown="0" headerRowDxfId="43" dataDxfId="42" tableBorderDxfId="41">
  <tableColumns count="7">
    <tableColumn id="1" name="Punkte" dataDxfId="40" dataCellStyle="Standard 2"/>
    <tableColumn id="2" name="60 m" dataDxfId="39" dataCellStyle="Standard 2">
      <calculatedColumnFormula>ROUNDDOWN(w60B/100-(($A2/w60A)^(1/w60C)),2)</calculatedColumnFormula>
    </tableColumn>
    <tableColumn id="3" name="Weit" dataDxfId="38">
      <calculatedColumnFormula>ROUNDUP(wweitB/100+(($A2/wweitA)^(1/wweitC)),2)</calculatedColumnFormula>
    </tableColumn>
    <tableColumn id="4" name="Schlagball" dataDxfId="37">
      <calculatedColumnFormula>ROUNDUP(wballB/100+(($A2/wballA)^(1/wballC)),2)</calculatedColumnFormula>
    </tableColumn>
    <tableColumn id="5" name="Kugel" dataDxfId="36">
      <calculatedColumnFormula>ROUNDUP(wkugelB/100+(($A2/wkugelA)^(1/wkugelC)),2)</calculatedColumnFormula>
    </tableColumn>
    <tableColumn id="6" name="Staffel" dataDxfId="35" dataCellStyle="Standard 2">
      <calculatedColumnFormula>ROUNDDOWN(w400B/100-(($A2/2/w400A)^(1/w400C)),2)</calculatedColumnFormula>
    </tableColumn>
    <tableColumn id="7" name="Punkte " dataDxfId="34" dataCellStyle="Standard 2">
      <calculatedColumnFormula>A2</calculatedColumnFormula>
    </tableColumn>
  </tableColumns>
  <tableStyleInfo name="TableStyleMedium1" showFirstColumn="0" showLastColumn="0" showRowStripes="1" showColumnStripes="0"/>
</table>
</file>

<file path=xl/tables/table7.xml><?xml version="1.0" encoding="utf-8"?>
<table xmlns="http://schemas.openxmlformats.org/spreadsheetml/2006/main" id="5" name="Tabelle5" displayName="Tabelle5" ref="A1:P333" totalsRowShown="0" headerRowDxfId="33" headerRowCellStyle="Standard 2">
  <tableColumns count="16">
    <tableColumn id="1" name="Laufvon" dataDxfId="32" dataCellStyle="Standard 2"/>
    <tableColumn id="2" name="Laufbis" dataDxfId="31" dataCellStyle="Standard 2"/>
    <tableColumn id="3" name="Punkte" dataDxfId="30" dataCellStyle="Standard 2"/>
    <tableColumn id="4" name="Sprungvon" dataDxfId="29" dataCellStyle="Standard 2"/>
    <tableColumn id="5" name="Sprungbis" dataDxfId="28" dataCellStyle="Standard 2"/>
    <tableColumn id="6" name="Punkte2" dataDxfId="27" dataCellStyle="Standard 2"/>
    <tableColumn id="7" name="Wurfvon" dataDxfId="26" dataCellStyle="Standard 2"/>
    <tableColumn id="8" name="Wurfbis" dataDxfId="25" dataCellStyle="Standard 2"/>
    <tableColumn id="9" name="Punkte3" dataDxfId="24" dataCellStyle="Standard 2"/>
    <tableColumn id="10" name="Stossvon" dataDxfId="23" dataCellStyle="Standard 2"/>
    <tableColumn id="11" name="Stossbis" dataDxfId="22" dataCellStyle="Standard 2"/>
    <tableColumn id="12" name="Punkte4" dataDxfId="21" dataCellStyle="Standard 2"/>
    <tableColumn id="13" name="Staffelvon" dataDxfId="20" dataCellStyle="Standard 2"/>
    <tableColumn id="14" name="Staffelbis" dataDxfId="19" dataCellStyle="Standard 2"/>
    <tableColumn id="15" name="Punkte5" dataDxfId="18" dataCellStyle="Standard 2"/>
    <tableColumn id="16" name="Gruppe" dataDxfId="17" dataCellStyle="Standard 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7" name="Tabelle7" displayName="Tabelle7" ref="A1:P333" totalsRowShown="0" headerRowDxfId="16" headerRowCellStyle="Standard 2">
  <tableColumns count="16">
    <tableColumn id="1" name="Laufvon" dataDxfId="15" dataCellStyle="Standard 2"/>
    <tableColumn id="2" name="Laufbis" dataDxfId="14" dataCellStyle="Standard 2"/>
    <tableColumn id="3" name="Punkte" dataDxfId="13" dataCellStyle="Standard 2"/>
    <tableColumn id="4" name="Sprungvon" dataDxfId="12" dataCellStyle="Standard 2"/>
    <tableColumn id="5" name="Sprungbis" dataDxfId="11" dataCellStyle="Standard 2"/>
    <tableColumn id="6" name="Punkte2" dataDxfId="10" dataCellStyle="Standard 2"/>
    <tableColumn id="7" name="Wurfvon" dataDxfId="9" dataCellStyle="Standard 2"/>
    <tableColumn id="8" name="Wurfbis" dataDxfId="8" dataCellStyle="Standard 2"/>
    <tableColumn id="9" name="Punkte3" dataDxfId="7" dataCellStyle="Standard 2"/>
    <tableColumn id="10" name="Stossvon" dataDxfId="6" dataCellStyle="Standard 2"/>
    <tableColumn id="11" name="Stossbis" dataDxfId="5" dataCellStyle="Standard 2"/>
    <tableColumn id="12" name="Punkte4" dataDxfId="4" dataCellStyle="Standard 2"/>
    <tableColumn id="13" name="Staffelvon" dataDxfId="3" dataCellStyle="Standard 2"/>
    <tableColumn id="14" name="Staffelbis" dataDxfId="2" dataCellStyle="Standard 2"/>
    <tableColumn id="15" name="Punkte5" dataDxfId="1" dataCellStyle="Standard 2"/>
    <tableColumn id="16" name="Gruppe" dataDxfId="0" dataCellStyle="Standard 2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oelv.at/static/verband/regeln/swz_punkteformeln.htm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hyperlink" Target="http://www.oelv.at/static/verband/regeln/swz_punkteformeln.htm" TargetMode="External"/><Relationship Id="rId1" Type="http://schemas.openxmlformats.org/officeDocument/2006/relationships/hyperlink" Target="http://www.oelv.at/static/verband/regeln/schweizer_tabelle.xls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tabColor rgb="FFFFC000"/>
  </sheetPr>
  <dimension ref="A1:P38"/>
  <sheetViews>
    <sheetView showGridLines="0" tabSelected="1" zoomScale="130" zoomScaleNormal="130" workbookViewId="0">
      <selection activeCell="G4" sqref="G4"/>
    </sheetView>
  </sheetViews>
  <sheetFormatPr baseColWidth="10" defaultRowHeight="12.75" x14ac:dyDescent="0.2"/>
  <cols>
    <col min="1" max="1" width="2.7109375" style="66" customWidth="1"/>
    <col min="2" max="5" width="11.42578125" style="66"/>
    <col min="6" max="6" width="6.140625" style="66" customWidth="1"/>
    <col min="7" max="7" width="9.85546875" style="66" customWidth="1"/>
    <col min="8" max="8" width="7.7109375" style="66" customWidth="1"/>
    <col min="9" max="9" width="9.85546875" style="66" customWidth="1"/>
    <col min="10" max="11" width="16.28515625" style="66" customWidth="1"/>
    <col min="12" max="12" width="18.28515625" style="66" hidden="1" customWidth="1"/>
    <col min="13" max="13" width="21" style="66" customWidth="1"/>
    <col min="14" max="14" width="24.42578125" style="66" customWidth="1"/>
    <col min="15" max="15" width="26.85546875" style="66" customWidth="1"/>
    <col min="16" max="16" width="45.7109375" style="66" customWidth="1"/>
    <col min="17" max="16384" width="11.42578125" style="66"/>
  </cols>
  <sheetData>
    <row r="1" spans="2:16" ht="20.25" customHeight="1" x14ac:dyDescent="0.25">
      <c r="B1" s="63" t="s">
        <v>96</v>
      </c>
      <c r="C1" s="64"/>
      <c r="D1" s="64"/>
      <c r="E1" s="64"/>
      <c r="F1" s="65"/>
      <c r="L1" s="65"/>
    </row>
    <row r="2" spans="2:16" ht="18" customHeight="1" x14ac:dyDescent="0.2">
      <c r="B2" s="67"/>
      <c r="C2" s="68"/>
      <c r="D2" s="68"/>
      <c r="E2" s="68"/>
      <c r="F2" s="69"/>
      <c r="G2" s="67"/>
      <c r="H2" s="67"/>
      <c r="I2" s="68"/>
      <c r="J2" s="68"/>
      <c r="K2" s="64"/>
      <c r="L2" s="70" t="s">
        <v>99</v>
      </c>
      <c r="P2" s="19"/>
    </row>
    <row r="3" spans="2:16" ht="15.75" thickBot="1" x14ac:dyDescent="0.25">
      <c r="B3" s="71" t="s">
        <v>97</v>
      </c>
      <c r="C3" s="72" t="s">
        <v>27</v>
      </c>
      <c r="D3" s="73" t="s">
        <v>28</v>
      </c>
      <c r="E3" s="74" t="s">
        <v>29</v>
      </c>
      <c r="F3" s="69"/>
      <c r="G3" s="75" t="s">
        <v>111</v>
      </c>
      <c r="H3" s="76"/>
      <c r="I3" s="75" t="s">
        <v>0</v>
      </c>
      <c r="J3" s="67"/>
      <c r="L3" s="77"/>
    </row>
    <row r="4" spans="2:16" ht="13.5" thickBot="1" x14ac:dyDescent="0.25">
      <c r="B4" s="68" t="s">
        <v>30</v>
      </c>
      <c r="C4" s="78">
        <v>17.686955000000001</v>
      </c>
      <c r="D4" s="79">
        <v>1397</v>
      </c>
      <c r="E4" s="80">
        <v>2.1</v>
      </c>
      <c r="F4" s="69"/>
      <c r="G4" s="62"/>
      <c r="H4" s="67" t="s">
        <v>31</v>
      </c>
      <c r="I4" s="81">
        <f>IF(OR($G4*100&gt;m60B,$G4=0),0,INT(m60A*((m60B-100*$G4)/100)^m60C))</f>
        <v>0</v>
      </c>
      <c r="J4" s="82"/>
      <c r="K4" s="83"/>
      <c r="L4" s="84">
        <f>IF($G4=0,0,INT(C4*EXP(E4*LN((D4-$G4*100)/100))))</f>
        <v>0</v>
      </c>
    </row>
    <row r="5" spans="2:16" ht="13.5" thickBot="1" x14ac:dyDescent="0.25">
      <c r="B5" s="68" t="s">
        <v>32</v>
      </c>
      <c r="C5" s="78">
        <v>180.85908000000001</v>
      </c>
      <c r="D5" s="79">
        <v>190</v>
      </c>
      <c r="E5" s="85">
        <v>1</v>
      </c>
      <c r="F5" s="69"/>
      <c r="G5" s="62"/>
      <c r="H5" s="67" t="s">
        <v>25</v>
      </c>
      <c r="I5" s="81">
        <f>IF($G5*100&lt;=mweitB,0,INT(mweitA*((100*$G5-mweitB)/100)^mweitC))</f>
        <v>0</v>
      </c>
      <c r="J5" s="82"/>
      <c r="K5" s="83"/>
      <c r="L5" s="84">
        <f>IF(G5=0,0,INT(C5*EXP(E5*LN((G5*100-D5)/100))))</f>
        <v>0</v>
      </c>
      <c r="P5" s="66">
        <f>m60B/100-((L4/m60A)^(1/m60C))</f>
        <v>13.97</v>
      </c>
    </row>
    <row r="6" spans="2:16" ht="13.5" thickBot="1" x14ac:dyDescent="0.25">
      <c r="B6" s="68" t="s">
        <v>110</v>
      </c>
      <c r="C6" s="78">
        <v>18</v>
      </c>
      <c r="D6" s="79">
        <v>800</v>
      </c>
      <c r="E6" s="80">
        <v>0.9</v>
      </c>
      <c r="F6" s="69"/>
      <c r="G6" s="62"/>
      <c r="H6" s="67" t="s">
        <v>25</v>
      </c>
      <c r="I6" s="81">
        <f>IF($G6*100&lt;=mballB,0,INT(mballA*((100*$G6-mballB)/100)^mballC))</f>
        <v>0</v>
      </c>
      <c r="J6" s="82"/>
      <c r="K6" s="83"/>
      <c r="L6" s="84">
        <f>IF(G6=0,0,INT(C6*EXP(E6*LN((G6*100-D6)/100))))</f>
        <v>0</v>
      </c>
    </row>
    <row r="7" spans="2:16" ht="13.5" thickBot="1" x14ac:dyDescent="0.25">
      <c r="B7" s="68" t="s">
        <v>33</v>
      </c>
      <c r="C7" s="78">
        <v>82.491673000000006</v>
      </c>
      <c r="D7" s="79">
        <v>178</v>
      </c>
      <c r="E7" s="80">
        <v>0.9</v>
      </c>
      <c r="F7" s="69"/>
      <c r="G7" s="62"/>
      <c r="H7" s="67" t="s">
        <v>25</v>
      </c>
      <c r="I7" s="81">
        <f>IF($G7*100&lt;=mkugelB,0,INT(mkugelA*((100*$G7-mkugelB)/100)^mkugelC))</f>
        <v>0</v>
      </c>
      <c r="J7" s="82"/>
      <c r="K7" s="83"/>
      <c r="L7" s="84">
        <f>IF(G7=0,0,INT(C7*EXP(E7*LN((G7*100-D7)/100))))</f>
        <v>0</v>
      </c>
    </row>
    <row r="8" spans="2:16" ht="13.5" thickBot="1" x14ac:dyDescent="0.25">
      <c r="B8" s="68" t="s">
        <v>101</v>
      </c>
      <c r="C8" s="78">
        <v>0.35598200000000002</v>
      </c>
      <c r="D8" s="79">
        <v>8600</v>
      </c>
      <c r="E8" s="80">
        <v>2.1</v>
      </c>
      <c r="F8" s="69"/>
      <c r="G8" s="62"/>
      <c r="H8" s="67" t="s">
        <v>31</v>
      </c>
      <c r="I8" s="86">
        <f>IF(OR($G8*100&gt;m400B,$G8=0),0,INT(2*m400A*((m400B-100*$G8)/100)^m400C))</f>
        <v>0</v>
      </c>
      <c r="J8" s="82"/>
      <c r="K8" s="83"/>
      <c r="L8" s="84">
        <f>IF(G8=0,0,INT(2*(m400A*EXP(m400C*LN((m400B-G8*100)/100)))))</f>
        <v>0</v>
      </c>
    </row>
    <row r="9" spans="2:16" ht="17.25" customHeight="1" thickBot="1" x14ac:dyDescent="0.25">
      <c r="B9" s="87"/>
      <c r="C9" s="68"/>
      <c r="D9" s="68"/>
      <c r="E9" s="68"/>
      <c r="F9" s="69"/>
      <c r="G9" s="67"/>
      <c r="H9" s="76" t="s">
        <v>112</v>
      </c>
      <c r="I9" s="88">
        <f>SUM(I4:I8)</f>
        <v>0</v>
      </c>
      <c r="J9" s="67"/>
      <c r="K9" s="83"/>
      <c r="L9" s="77"/>
    </row>
    <row r="10" spans="2:16" x14ac:dyDescent="0.2">
      <c r="B10" s="68"/>
      <c r="C10" s="68"/>
      <c r="D10" s="68"/>
      <c r="E10" s="68"/>
      <c r="F10" s="69"/>
      <c r="G10" s="67"/>
      <c r="H10" s="67"/>
      <c r="I10" s="69"/>
      <c r="J10" s="67"/>
      <c r="K10" s="83"/>
      <c r="L10" s="77"/>
    </row>
    <row r="11" spans="2:16" ht="15.75" thickBot="1" x14ac:dyDescent="0.25">
      <c r="B11" s="71" t="s">
        <v>98</v>
      </c>
      <c r="C11" s="89" t="s">
        <v>27</v>
      </c>
      <c r="D11" s="90" t="s">
        <v>28</v>
      </c>
      <c r="E11" s="91" t="s">
        <v>29</v>
      </c>
      <c r="F11" s="69"/>
      <c r="G11" s="67"/>
      <c r="H11" s="67"/>
      <c r="I11" s="69"/>
      <c r="J11" s="67"/>
      <c r="K11" s="83"/>
      <c r="L11" s="77"/>
    </row>
    <row r="12" spans="2:16" ht="13.5" thickBot="1" x14ac:dyDescent="0.25">
      <c r="B12" s="68" t="s">
        <v>30</v>
      </c>
      <c r="C12" s="56">
        <v>19.742424</v>
      </c>
      <c r="D12" s="57">
        <v>1417</v>
      </c>
      <c r="E12" s="59">
        <v>2.1</v>
      </c>
      <c r="F12" s="69"/>
      <c r="G12" s="62"/>
      <c r="H12" s="67" t="s">
        <v>31</v>
      </c>
      <c r="I12" s="81">
        <f>IF(OR($G12*100&gt;w60B,$G12=0),0,INT(w60A*((w60B-100*$G12)/100)^w60C))</f>
        <v>0</v>
      </c>
      <c r="J12" s="82"/>
      <c r="K12" s="83"/>
      <c r="L12" s="84">
        <f>IF(G12=0,0,INT(C12*EXP(E12*LN((D12-G12*100)/100))))</f>
        <v>0</v>
      </c>
    </row>
    <row r="13" spans="2:16" ht="13.5" thickBot="1" x14ac:dyDescent="0.25">
      <c r="B13" s="68" t="s">
        <v>32</v>
      </c>
      <c r="C13" s="56">
        <v>220.628792</v>
      </c>
      <c r="D13" s="58">
        <v>180</v>
      </c>
      <c r="E13" s="60">
        <v>1</v>
      </c>
      <c r="F13" s="69"/>
      <c r="G13" s="62"/>
      <c r="H13" s="67" t="s">
        <v>25</v>
      </c>
      <c r="I13" s="81">
        <f>IF($G13*100&lt;=wweitB,0,INT(wweitA*((100*$G13-wweitB)/100)^wweitC))</f>
        <v>0</v>
      </c>
      <c r="J13" s="82"/>
      <c r="K13" s="83"/>
      <c r="L13" s="84">
        <f>IF(G13=0,0,INT(C13*EXP(E13*LN((G13*100-D13)/100))))</f>
        <v>0</v>
      </c>
    </row>
    <row r="14" spans="2:16" ht="13.5" thickBot="1" x14ac:dyDescent="0.25">
      <c r="B14" s="68" t="s">
        <v>110</v>
      </c>
      <c r="C14" s="56">
        <v>22</v>
      </c>
      <c r="D14" s="58">
        <v>500</v>
      </c>
      <c r="E14" s="61">
        <v>0.9</v>
      </c>
      <c r="F14" s="69"/>
      <c r="G14" s="62"/>
      <c r="H14" s="67" t="s">
        <v>25</v>
      </c>
      <c r="I14" s="81">
        <f>IF($G14*100&lt;=wballB,0,INT(wballA*((100*$G14-wballB)/100)^wballC))</f>
        <v>0</v>
      </c>
      <c r="J14" s="82"/>
      <c r="K14" s="83"/>
      <c r="L14" s="84">
        <f>IF(G14=0,0,INT(C14*EXP(E14*LN((G14*100-D14)/100))))</f>
        <v>0</v>
      </c>
    </row>
    <row r="15" spans="2:16" ht="13.5" thickBot="1" x14ac:dyDescent="0.25">
      <c r="B15" s="68" t="s">
        <v>35</v>
      </c>
      <c r="C15" s="56">
        <v>83.435372999999998</v>
      </c>
      <c r="D15" s="58">
        <v>130</v>
      </c>
      <c r="E15" s="61">
        <v>0.9</v>
      </c>
      <c r="F15" s="69"/>
      <c r="G15" s="62"/>
      <c r="H15" s="67" t="s">
        <v>25</v>
      </c>
      <c r="I15" s="81">
        <f>IF($G15*100&lt;=wkugelB,0,INT(wkugelA*((100*$G15-wkugelB)/100)^wkugelC))</f>
        <v>0</v>
      </c>
      <c r="J15" s="82"/>
      <c r="K15" s="83"/>
      <c r="L15" s="84">
        <f>IF(G15=0,0,INT(C15*EXP(E15*LN((G15*100-D15)/100))))</f>
        <v>0</v>
      </c>
    </row>
    <row r="16" spans="2:16" ht="13.5" thickBot="1" x14ac:dyDescent="0.25">
      <c r="B16" s="68" t="s">
        <v>101</v>
      </c>
      <c r="C16" s="56">
        <v>0.40554800000000002</v>
      </c>
      <c r="D16" s="57">
        <v>8720</v>
      </c>
      <c r="E16" s="59">
        <v>2.1</v>
      </c>
      <c r="F16" s="69"/>
      <c r="G16" s="62"/>
      <c r="H16" s="67" t="s">
        <v>31</v>
      </c>
      <c r="I16" s="81">
        <f>IF(OR($G16*100&gt;w400B,$G16=0),0,INT(2*w400A*((w400B-100*$G16)/100)^w400C))</f>
        <v>0</v>
      </c>
      <c r="J16" s="82"/>
      <c r="K16" s="83"/>
      <c r="L16" s="84">
        <f>IF(G16=0,0,INT(2*(C16*EXP(E16*LN((D16-G16*100)/100)))))</f>
        <v>0</v>
      </c>
    </row>
    <row r="17" spans="1:12" ht="17.25" customHeight="1" thickBot="1" x14ac:dyDescent="0.25">
      <c r="B17" s="68"/>
      <c r="C17" s="68"/>
      <c r="D17" s="68"/>
      <c r="E17" s="68"/>
      <c r="F17" s="69"/>
      <c r="G17" s="92"/>
      <c r="H17" s="76" t="s">
        <v>112</v>
      </c>
      <c r="I17" s="88">
        <f>SUM(I12:I16)</f>
        <v>0</v>
      </c>
      <c r="J17" s="82"/>
      <c r="K17" s="83"/>
      <c r="L17" s="93"/>
    </row>
    <row r="18" spans="1:12" x14ac:dyDescent="0.2">
      <c r="B18" s="68"/>
      <c r="C18" s="68"/>
      <c r="D18" s="68"/>
      <c r="E18" s="68"/>
      <c r="F18" s="69"/>
      <c r="G18" s="92"/>
      <c r="H18" s="67"/>
      <c r="I18" s="94"/>
      <c r="J18" s="82"/>
      <c r="K18" s="83"/>
      <c r="L18" s="93"/>
    </row>
    <row r="19" spans="1:12" x14ac:dyDescent="0.2">
      <c r="B19" s="95" t="s">
        <v>102</v>
      </c>
    </row>
    <row r="20" spans="1:12" ht="7.5" customHeight="1" x14ac:dyDescent="0.2">
      <c r="B20" s="95"/>
    </row>
    <row r="21" spans="1:12" x14ac:dyDescent="0.2">
      <c r="A21" s="96" t="s">
        <v>103</v>
      </c>
      <c r="B21" s="97" t="s">
        <v>104</v>
      </c>
    </row>
    <row r="22" spans="1:12" x14ac:dyDescent="0.2">
      <c r="B22" s="98" t="s">
        <v>26</v>
      </c>
      <c r="C22" s="99"/>
      <c r="D22" s="99"/>
      <c r="E22" s="99"/>
      <c r="F22" s="99"/>
      <c r="G22" s="99"/>
      <c r="L22" s="65"/>
    </row>
    <row r="23" spans="1:12" x14ac:dyDescent="0.2">
      <c r="B23" s="99" t="s">
        <v>95</v>
      </c>
      <c r="C23" s="99"/>
      <c r="D23" s="99"/>
      <c r="E23" s="99" t="s">
        <v>105</v>
      </c>
      <c r="F23" s="99"/>
      <c r="G23" s="99"/>
      <c r="L23" s="65"/>
    </row>
    <row r="24" spans="1:12" x14ac:dyDescent="0.2">
      <c r="B24" s="99"/>
      <c r="C24" s="99"/>
      <c r="D24" s="99"/>
      <c r="E24" s="99"/>
      <c r="F24" s="99"/>
      <c r="G24" s="99"/>
      <c r="L24" s="65"/>
    </row>
    <row r="25" spans="1:12" x14ac:dyDescent="0.2">
      <c r="A25" s="96"/>
      <c r="B25" s="100" t="s">
        <v>94</v>
      </c>
      <c r="C25" s="101"/>
      <c r="D25" s="101"/>
      <c r="E25" s="101"/>
      <c r="F25" s="101"/>
      <c r="G25" s="101"/>
      <c r="I25" s="67"/>
      <c r="J25" s="67"/>
      <c r="L25" s="65"/>
    </row>
    <row r="26" spans="1:12" x14ac:dyDescent="0.2">
      <c r="B26" s="101" t="s">
        <v>100</v>
      </c>
      <c r="C26" s="101"/>
      <c r="D26" s="101"/>
      <c r="E26" s="101" t="s">
        <v>115</v>
      </c>
      <c r="F26" s="101"/>
      <c r="G26" s="101"/>
      <c r="I26" s="67"/>
      <c r="J26" s="67"/>
      <c r="L26" s="65"/>
    </row>
    <row r="28" spans="1:12" x14ac:dyDescent="0.2">
      <c r="A28" s="96" t="s">
        <v>103</v>
      </c>
      <c r="B28" s="97" t="s">
        <v>106</v>
      </c>
    </row>
    <row r="29" spans="1:12" x14ac:dyDescent="0.2">
      <c r="B29" s="102" t="s">
        <v>88</v>
      </c>
      <c r="C29" s="103" t="s">
        <v>89</v>
      </c>
      <c r="D29" s="103"/>
    </row>
    <row r="30" spans="1:12" x14ac:dyDescent="0.2">
      <c r="B30" s="99" t="s">
        <v>27</v>
      </c>
      <c r="C30" s="66" t="s">
        <v>90</v>
      </c>
    </row>
    <row r="31" spans="1:12" x14ac:dyDescent="0.2">
      <c r="B31" s="99" t="s">
        <v>28</v>
      </c>
      <c r="C31" s="66" t="s">
        <v>91</v>
      </c>
    </row>
    <row r="32" spans="1:12" x14ac:dyDescent="0.2">
      <c r="B32" s="99" t="s">
        <v>29</v>
      </c>
      <c r="C32" s="66" t="s">
        <v>107</v>
      </c>
    </row>
    <row r="34" spans="1:13" x14ac:dyDescent="0.2">
      <c r="A34" s="96" t="s">
        <v>103</v>
      </c>
      <c r="B34" s="64" t="s">
        <v>109</v>
      </c>
    </row>
    <row r="36" spans="1:13" x14ac:dyDescent="0.2">
      <c r="A36" s="96" t="s">
        <v>103</v>
      </c>
      <c r="B36" s="66" t="s">
        <v>108</v>
      </c>
    </row>
    <row r="38" spans="1:13" x14ac:dyDescent="0.2">
      <c r="A38" s="96" t="s">
        <v>103</v>
      </c>
      <c r="B38" s="41" t="s">
        <v>113</v>
      </c>
      <c r="C38" s="104"/>
      <c r="D38" s="104"/>
      <c r="E38" s="104"/>
      <c r="F38" s="104"/>
      <c r="G38" s="104"/>
      <c r="H38" s="104"/>
      <c r="I38" s="104"/>
      <c r="J38" s="104"/>
      <c r="K38" s="104"/>
      <c r="L38" s="104"/>
      <c r="M38" s="104"/>
    </row>
  </sheetData>
  <sheetProtection sheet="1" objects="1" scenarios="1" selectLockedCells="1"/>
  <hyperlinks>
    <hyperlink ref="B38" r:id="rId1" display="Quelle: http://www.oelv.at/static/verband/regeln/swz_punkteformeln.htm "/>
  </hyperlinks>
  <pageMargins left="0.7" right="0.7" top="0.78740157499999996" bottom="0.78740157499999996" header="0.3" footer="0.3"/>
  <pageSetup paperSize="9" orientation="portrait" r:id="rId2"/>
  <headerFooter>
    <oddHeader>&amp;L&amp;"Arial"&amp;12LA-Schulrangliste 2013/14&amp;R&amp;"Arial,Fett"&amp;16Alle</oddHeader>
    <oddFooter>&amp;L&amp;"Arial"&amp;10HS Scheibbs - Mai 2014&amp;C&amp;"Arial"&amp;10(c) C. Abl, 2012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1">
    <tabColor theme="5" tint="0.59999389629810485"/>
    <pageSetUpPr fitToPage="1"/>
  </sheetPr>
  <dimension ref="A1:CA336"/>
  <sheetViews>
    <sheetView zoomScaleNormal="100" workbookViewId="0">
      <pane ySplit="1" topLeftCell="A2" activePane="bottomLeft" state="frozen"/>
      <selection activeCell="A2" sqref="A2"/>
      <selection pane="bottomLeft" activeCell="A2" sqref="A2"/>
    </sheetView>
  </sheetViews>
  <sheetFormatPr baseColWidth="10" defaultColWidth="9.140625" defaultRowHeight="12.75" x14ac:dyDescent="0.2"/>
  <cols>
    <col min="1" max="1" width="11" style="15" customWidth="1"/>
    <col min="2" max="2" width="10.42578125" style="15" customWidth="1"/>
    <col min="3" max="3" width="10" style="16" customWidth="1"/>
    <col min="4" max="4" width="13.85546875" style="15" customWidth="1"/>
    <col min="5" max="5" width="13.28515625" style="15" customWidth="1"/>
    <col min="6" max="6" width="11.140625" style="16" customWidth="1"/>
    <col min="7" max="7" width="11.28515625" style="15" customWidth="1"/>
    <col min="8" max="8" width="10.7109375" style="15" customWidth="1"/>
    <col min="9" max="9" width="11.140625" style="16" customWidth="1"/>
    <col min="10" max="10" width="12.42578125" style="15" customWidth="1"/>
    <col min="11" max="11" width="11.85546875" style="15" customWidth="1"/>
    <col min="12" max="12" width="11.140625" style="16" customWidth="1"/>
    <col min="13" max="13" width="13.140625" style="15" customWidth="1"/>
    <col min="14" max="14" width="12.5703125" style="25" customWidth="1"/>
    <col min="15" max="15" width="11.140625" style="16" customWidth="1"/>
    <col min="16" max="16" width="10.7109375" style="17" bestFit="1" customWidth="1"/>
    <col min="17" max="79" width="9.140625" style="13"/>
    <col min="80" max="16384" width="9.140625" style="15"/>
  </cols>
  <sheetData>
    <row r="1" spans="1:79" s="9" customFormat="1" ht="18" customHeight="1" x14ac:dyDescent="0.2">
      <c r="A1" s="9" t="s">
        <v>4</v>
      </c>
      <c r="B1" s="9" t="s">
        <v>5</v>
      </c>
      <c r="C1" s="10" t="s">
        <v>0</v>
      </c>
      <c r="D1" s="9" t="s">
        <v>6</v>
      </c>
      <c r="E1" s="9" t="s">
        <v>7</v>
      </c>
      <c r="F1" s="10" t="s">
        <v>15</v>
      </c>
      <c r="G1" s="9" t="s">
        <v>12</v>
      </c>
      <c r="H1" s="9" t="s">
        <v>13</v>
      </c>
      <c r="I1" s="10" t="s">
        <v>16</v>
      </c>
      <c r="J1" s="9" t="s">
        <v>10</v>
      </c>
      <c r="K1" s="9" t="s">
        <v>11</v>
      </c>
      <c r="L1" s="10" t="s">
        <v>17</v>
      </c>
      <c r="M1" s="9" t="s">
        <v>8</v>
      </c>
      <c r="N1" s="23" t="s">
        <v>9</v>
      </c>
      <c r="O1" s="10" t="s">
        <v>18</v>
      </c>
      <c r="P1" s="11" t="s">
        <v>1</v>
      </c>
    </row>
    <row r="2" spans="1:79" s="9" customFormat="1" x14ac:dyDescent="0.2">
      <c r="A2" s="13">
        <v>14.27</v>
      </c>
      <c r="B2" s="13">
        <v>10000</v>
      </c>
      <c r="C2" s="18">
        <v>0</v>
      </c>
      <c r="D2" s="13">
        <v>0</v>
      </c>
      <c r="E2" s="13">
        <v>1.31</v>
      </c>
      <c r="F2" s="18">
        <v>0</v>
      </c>
      <c r="G2" s="13">
        <v>0</v>
      </c>
      <c r="H2" s="13">
        <v>5.29</v>
      </c>
      <c r="I2" s="18">
        <v>0</v>
      </c>
      <c r="J2" s="13">
        <v>0</v>
      </c>
      <c r="K2" s="13">
        <v>2.54</v>
      </c>
      <c r="L2" s="18">
        <v>0</v>
      </c>
      <c r="M2" s="13">
        <v>81.81</v>
      </c>
      <c r="N2" s="24">
        <v>10000</v>
      </c>
      <c r="O2" s="18">
        <v>0</v>
      </c>
      <c r="P2" s="14" t="s">
        <v>3</v>
      </c>
    </row>
    <row r="3" spans="1:79" s="12" customFormat="1" x14ac:dyDescent="0.2">
      <c r="A3" s="13">
        <v>14.23</v>
      </c>
      <c r="B3" s="13">
        <v>14.26</v>
      </c>
      <c r="C3" s="22">
        <v>1</v>
      </c>
      <c r="D3" s="13">
        <v>1.32</v>
      </c>
      <c r="E3" s="13">
        <v>1.33</v>
      </c>
      <c r="F3" s="22">
        <v>1</v>
      </c>
      <c r="G3" s="13">
        <v>5.3</v>
      </c>
      <c r="H3" s="13">
        <v>5.59</v>
      </c>
      <c r="I3" s="22">
        <v>1</v>
      </c>
      <c r="J3" s="13">
        <v>2.5499999999999998</v>
      </c>
      <c r="K3" s="13">
        <v>2.59</v>
      </c>
      <c r="L3" s="22">
        <v>1</v>
      </c>
      <c r="M3" s="13">
        <v>81.61</v>
      </c>
      <c r="N3" s="24">
        <v>81.8</v>
      </c>
      <c r="O3" s="22">
        <v>1</v>
      </c>
      <c r="P3" s="14" t="s">
        <v>3</v>
      </c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</row>
    <row r="4" spans="1:79" s="13" customFormat="1" x14ac:dyDescent="0.2">
      <c r="A4" s="13">
        <v>14.19</v>
      </c>
      <c r="B4" s="13">
        <v>14.22</v>
      </c>
      <c r="C4" s="22">
        <v>2</v>
      </c>
      <c r="D4" s="13">
        <v>1.34</v>
      </c>
      <c r="E4" s="13">
        <v>1.35</v>
      </c>
      <c r="F4" s="22">
        <v>2</v>
      </c>
      <c r="G4" s="13">
        <v>5.6</v>
      </c>
      <c r="H4" s="13">
        <v>5.89</v>
      </c>
      <c r="I4" s="22">
        <v>2</v>
      </c>
      <c r="J4" s="13">
        <v>2.6</v>
      </c>
      <c r="K4" s="13">
        <v>2.64</v>
      </c>
      <c r="L4" s="22">
        <v>2</v>
      </c>
      <c r="M4" s="13">
        <v>81.41</v>
      </c>
      <c r="N4" s="24">
        <v>81.599999999999994</v>
      </c>
      <c r="O4" s="22">
        <v>2</v>
      </c>
      <c r="P4" s="14" t="s">
        <v>3</v>
      </c>
    </row>
    <row r="5" spans="1:79" s="12" customFormat="1" x14ac:dyDescent="0.2">
      <c r="A5" s="13">
        <v>14.15</v>
      </c>
      <c r="B5" s="13">
        <v>14.18</v>
      </c>
      <c r="C5" s="22">
        <v>3</v>
      </c>
      <c r="D5" s="13">
        <v>1.36</v>
      </c>
      <c r="E5" s="13">
        <v>1.37</v>
      </c>
      <c r="F5" s="22">
        <v>3</v>
      </c>
      <c r="G5" s="13">
        <v>5.9</v>
      </c>
      <c r="H5" s="13">
        <v>6.19</v>
      </c>
      <c r="I5" s="22">
        <v>3</v>
      </c>
      <c r="J5" s="13">
        <v>2.65</v>
      </c>
      <c r="K5" s="13">
        <v>2.69</v>
      </c>
      <c r="L5" s="22">
        <v>3</v>
      </c>
      <c r="M5" s="13">
        <v>81.209999999999994</v>
      </c>
      <c r="N5" s="24">
        <v>81.400000000000006</v>
      </c>
      <c r="O5" s="22">
        <v>3</v>
      </c>
      <c r="P5" s="14" t="s">
        <v>3</v>
      </c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</row>
    <row r="6" spans="1:79" s="13" customFormat="1" x14ac:dyDescent="0.2">
      <c r="A6" s="13">
        <v>14.11</v>
      </c>
      <c r="B6" s="13">
        <v>14.14</v>
      </c>
      <c r="C6" s="22">
        <v>4</v>
      </c>
      <c r="D6" s="13">
        <v>1.38</v>
      </c>
      <c r="E6" s="13">
        <v>1.39</v>
      </c>
      <c r="F6" s="22">
        <v>4</v>
      </c>
      <c r="G6" s="13">
        <v>6.2</v>
      </c>
      <c r="H6" s="13">
        <v>6.49</v>
      </c>
      <c r="I6" s="22">
        <v>4</v>
      </c>
      <c r="J6" s="13">
        <v>2.7</v>
      </c>
      <c r="K6" s="13">
        <v>2.74</v>
      </c>
      <c r="L6" s="22">
        <v>4</v>
      </c>
      <c r="M6" s="13">
        <v>81.010000000000005</v>
      </c>
      <c r="N6" s="24">
        <v>81.2</v>
      </c>
      <c r="O6" s="22">
        <v>4</v>
      </c>
      <c r="P6" s="14" t="s">
        <v>3</v>
      </c>
    </row>
    <row r="7" spans="1:79" s="12" customFormat="1" x14ac:dyDescent="0.2">
      <c r="A7" s="13">
        <v>14.07</v>
      </c>
      <c r="B7" s="13">
        <v>14.1</v>
      </c>
      <c r="C7" s="22">
        <v>5</v>
      </c>
      <c r="D7" s="13">
        <v>1.4</v>
      </c>
      <c r="E7" s="13">
        <v>1.41</v>
      </c>
      <c r="F7" s="22">
        <v>5</v>
      </c>
      <c r="G7" s="13">
        <v>6.5</v>
      </c>
      <c r="H7" s="13">
        <v>6.79</v>
      </c>
      <c r="I7" s="22">
        <v>5</v>
      </c>
      <c r="J7" s="13">
        <v>2.75</v>
      </c>
      <c r="K7" s="13">
        <v>2.79</v>
      </c>
      <c r="L7" s="22">
        <v>5</v>
      </c>
      <c r="M7" s="13">
        <v>80.81</v>
      </c>
      <c r="N7" s="24">
        <v>81</v>
      </c>
      <c r="O7" s="22">
        <v>5</v>
      </c>
      <c r="P7" s="14" t="s">
        <v>3</v>
      </c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</row>
    <row r="8" spans="1:79" s="13" customFormat="1" x14ac:dyDescent="0.2">
      <c r="A8" s="13">
        <v>14.03</v>
      </c>
      <c r="B8" s="13">
        <v>14.06</v>
      </c>
      <c r="C8" s="22">
        <v>6</v>
      </c>
      <c r="D8" s="13">
        <v>1.42</v>
      </c>
      <c r="E8" s="13">
        <v>1.43</v>
      </c>
      <c r="F8" s="22">
        <v>6</v>
      </c>
      <c r="G8" s="13">
        <v>6.8</v>
      </c>
      <c r="H8" s="13">
        <v>7.09</v>
      </c>
      <c r="I8" s="22">
        <v>6</v>
      </c>
      <c r="J8" s="13">
        <v>2.8</v>
      </c>
      <c r="K8" s="13">
        <v>2.84</v>
      </c>
      <c r="L8" s="22">
        <v>6</v>
      </c>
      <c r="M8" s="13">
        <v>80.61</v>
      </c>
      <c r="N8" s="24">
        <v>80.8</v>
      </c>
      <c r="O8" s="22">
        <v>6</v>
      </c>
      <c r="P8" s="14" t="s">
        <v>3</v>
      </c>
    </row>
    <row r="9" spans="1:79" s="12" customFormat="1" x14ac:dyDescent="0.2">
      <c r="A9" s="13">
        <v>13.99</v>
      </c>
      <c r="B9" s="13">
        <v>14.02</v>
      </c>
      <c r="C9" s="22">
        <v>7</v>
      </c>
      <c r="D9" s="13">
        <v>1.44</v>
      </c>
      <c r="E9" s="13">
        <v>1.45</v>
      </c>
      <c r="F9" s="22">
        <v>7</v>
      </c>
      <c r="G9" s="13">
        <v>7.1</v>
      </c>
      <c r="H9" s="13">
        <v>7.39</v>
      </c>
      <c r="I9" s="22">
        <v>7</v>
      </c>
      <c r="J9" s="13">
        <v>2.85</v>
      </c>
      <c r="K9" s="13">
        <v>2.89</v>
      </c>
      <c r="L9" s="22">
        <v>7</v>
      </c>
      <c r="M9" s="13">
        <v>80.41</v>
      </c>
      <c r="N9" s="24">
        <v>80.599999999999994</v>
      </c>
      <c r="O9" s="22">
        <v>7</v>
      </c>
      <c r="P9" s="14" t="s">
        <v>3</v>
      </c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</row>
    <row r="10" spans="1:79" s="13" customFormat="1" x14ac:dyDescent="0.2">
      <c r="A10" s="13">
        <v>13.95</v>
      </c>
      <c r="B10" s="13">
        <v>13.98</v>
      </c>
      <c r="C10" s="22">
        <v>8</v>
      </c>
      <c r="D10" s="13">
        <v>1.46</v>
      </c>
      <c r="E10" s="13">
        <v>1.47</v>
      </c>
      <c r="F10" s="22">
        <v>8</v>
      </c>
      <c r="G10" s="13">
        <v>7.4</v>
      </c>
      <c r="H10" s="13">
        <v>7.69</v>
      </c>
      <c r="I10" s="22">
        <v>8</v>
      </c>
      <c r="J10" s="13">
        <v>2.9</v>
      </c>
      <c r="K10" s="13">
        <v>2.94</v>
      </c>
      <c r="L10" s="22">
        <v>8</v>
      </c>
      <c r="M10" s="13">
        <v>80.209999999999994</v>
      </c>
      <c r="N10" s="24">
        <v>80.400000000000006</v>
      </c>
      <c r="O10" s="22">
        <v>8</v>
      </c>
      <c r="P10" s="14" t="s">
        <v>3</v>
      </c>
    </row>
    <row r="11" spans="1:79" s="12" customFormat="1" x14ac:dyDescent="0.2">
      <c r="A11" s="13">
        <v>13.91</v>
      </c>
      <c r="B11" s="13">
        <v>13.94</v>
      </c>
      <c r="C11" s="22">
        <v>9</v>
      </c>
      <c r="D11" s="13">
        <v>1.48</v>
      </c>
      <c r="E11" s="13">
        <v>1.49</v>
      </c>
      <c r="F11" s="22">
        <v>9</v>
      </c>
      <c r="G11" s="13">
        <v>7.7</v>
      </c>
      <c r="H11" s="13">
        <v>7.99</v>
      </c>
      <c r="I11" s="22">
        <v>9</v>
      </c>
      <c r="J11" s="13">
        <v>2.95</v>
      </c>
      <c r="K11" s="13">
        <v>2.99</v>
      </c>
      <c r="L11" s="22">
        <v>9</v>
      </c>
      <c r="M11" s="13">
        <v>80.010000000000005</v>
      </c>
      <c r="N11" s="24">
        <v>80.2</v>
      </c>
      <c r="O11" s="22">
        <v>9</v>
      </c>
      <c r="P11" s="14" t="s">
        <v>3</v>
      </c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s="13" customFormat="1" x14ac:dyDescent="0.2">
      <c r="A12" s="13">
        <v>13.87</v>
      </c>
      <c r="B12" s="13">
        <v>13.9</v>
      </c>
      <c r="C12" s="22">
        <v>10</v>
      </c>
      <c r="D12" s="13">
        <v>1.5</v>
      </c>
      <c r="E12" s="13">
        <v>1.51</v>
      </c>
      <c r="F12" s="22">
        <v>10</v>
      </c>
      <c r="G12" s="13">
        <v>8</v>
      </c>
      <c r="H12" s="13">
        <v>8.2899999999999991</v>
      </c>
      <c r="I12" s="22">
        <v>10</v>
      </c>
      <c r="J12" s="13">
        <v>3</v>
      </c>
      <c r="K12" s="13">
        <v>3.04</v>
      </c>
      <c r="L12" s="22">
        <v>10</v>
      </c>
      <c r="M12" s="13">
        <v>79.81</v>
      </c>
      <c r="N12" s="24">
        <v>80</v>
      </c>
      <c r="O12" s="22">
        <v>10</v>
      </c>
      <c r="P12" s="14" t="s">
        <v>3</v>
      </c>
    </row>
    <row r="13" spans="1:79" s="12" customFormat="1" x14ac:dyDescent="0.2">
      <c r="A13" s="13">
        <v>13.83</v>
      </c>
      <c r="B13" s="13">
        <v>13.86</v>
      </c>
      <c r="C13" s="22">
        <v>11</v>
      </c>
      <c r="D13" s="13">
        <v>1.52</v>
      </c>
      <c r="E13" s="13">
        <v>1.53</v>
      </c>
      <c r="F13" s="22">
        <v>11</v>
      </c>
      <c r="G13" s="13">
        <v>8.3000000000000007</v>
      </c>
      <c r="H13" s="13">
        <v>8.59</v>
      </c>
      <c r="I13" s="22">
        <v>11</v>
      </c>
      <c r="J13" s="13">
        <v>3.05</v>
      </c>
      <c r="K13" s="13">
        <v>3.09</v>
      </c>
      <c r="L13" s="22">
        <v>11</v>
      </c>
      <c r="M13" s="13">
        <v>79.61</v>
      </c>
      <c r="N13" s="24">
        <v>79.8</v>
      </c>
      <c r="O13" s="22">
        <v>11</v>
      </c>
      <c r="P13" s="14" t="s">
        <v>3</v>
      </c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</row>
    <row r="14" spans="1:79" s="13" customFormat="1" x14ac:dyDescent="0.2">
      <c r="A14" s="13">
        <v>13.79</v>
      </c>
      <c r="B14" s="13">
        <v>13.82</v>
      </c>
      <c r="C14" s="22">
        <v>12</v>
      </c>
      <c r="D14" s="13">
        <v>1.54</v>
      </c>
      <c r="E14" s="13">
        <v>1.55</v>
      </c>
      <c r="F14" s="22">
        <v>12</v>
      </c>
      <c r="G14" s="13">
        <v>8.6</v>
      </c>
      <c r="H14" s="13">
        <v>8.89</v>
      </c>
      <c r="I14" s="22">
        <v>12</v>
      </c>
      <c r="J14" s="13">
        <v>3.1</v>
      </c>
      <c r="K14" s="13">
        <v>3.14</v>
      </c>
      <c r="L14" s="22">
        <v>12</v>
      </c>
      <c r="M14" s="13">
        <v>79.41</v>
      </c>
      <c r="N14" s="24">
        <v>79.599999999999994</v>
      </c>
      <c r="O14" s="22">
        <v>12</v>
      </c>
      <c r="P14" s="14" t="s">
        <v>3</v>
      </c>
    </row>
    <row r="15" spans="1:79" s="12" customFormat="1" x14ac:dyDescent="0.2">
      <c r="A15" s="13">
        <v>13.75</v>
      </c>
      <c r="B15" s="13">
        <v>13.78</v>
      </c>
      <c r="C15" s="22">
        <v>13</v>
      </c>
      <c r="D15" s="13">
        <v>1.56</v>
      </c>
      <c r="E15" s="13">
        <v>1.57</v>
      </c>
      <c r="F15" s="22">
        <v>13</v>
      </c>
      <c r="G15" s="13">
        <v>8.9</v>
      </c>
      <c r="H15" s="13">
        <v>9.19</v>
      </c>
      <c r="I15" s="22">
        <v>13</v>
      </c>
      <c r="J15" s="13">
        <v>3.15</v>
      </c>
      <c r="K15" s="13">
        <v>3.19</v>
      </c>
      <c r="L15" s="22">
        <v>13</v>
      </c>
      <c r="M15" s="13">
        <v>79.209999999999994</v>
      </c>
      <c r="N15" s="24">
        <v>79.400000000000006</v>
      </c>
      <c r="O15" s="22">
        <v>13</v>
      </c>
      <c r="P15" s="14" t="s">
        <v>3</v>
      </c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</row>
    <row r="16" spans="1:79" s="13" customFormat="1" x14ac:dyDescent="0.2">
      <c r="A16" s="13">
        <v>13.71</v>
      </c>
      <c r="B16" s="13">
        <v>13.74</v>
      </c>
      <c r="C16" s="22">
        <v>14</v>
      </c>
      <c r="D16" s="13">
        <v>1.58</v>
      </c>
      <c r="E16" s="13">
        <v>1.59</v>
      </c>
      <c r="F16" s="22">
        <v>14</v>
      </c>
      <c r="G16" s="13">
        <v>9.1999999999999993</v>
      </c>
      <c r="H16" s="13">
        <v>9.49</v>
      </c>
      <c r="I16" s="22">
        <v>14</v>
      </c>
      <c r="J16" s="13">
        <v>3.2</v>
      </c>
      <c r="K16" s="13">
        <v>3.24</v>
      </c>
      <c r="L16" s="22">
        <v>14</v>
      </c>
      <c r="M16" s="13">
        <v>79.010000000000005</v>
      </c>
      <c r="N16" s="24">
        <v>79.2</v>
      </c>
      <c r="O16" s="22">
        <v>14</v>
      </c>
      <c r="P16" s="14" t="s">
        <v>3</v>
      </c>
    </row>
    <row r="17" spans="1:79" s="12" customFormat="1" x14ac:dyDescent="0.2">
      <c r="A17" s="13">
        <v>13.67</v>
      </c>
      <c r="B17" s="13">
        <v>13.7</v>
      </c>
      <c r="C17" s="22">
        <v>15</v>
      </c>
      <c r="D17" s="13">
        <v>1.6</v>
      </c>
      <c r="E17" s="13">
        <v>1.61</v>
      </c>
      <c r="F17" s="22">
        <v>15</v>
      </c>
      <c r="G17" s="13">
        <v>9.5</v>
      </c>
      <c r="H17" s="13">
        <v>9.7899999999999991</v>
      </c>
      <c r="I17" s="22">
        <v>15</v>
      </c>
      <c r="J17" s="13">
        <v>3.25</v>
      </c>
      <c r="K17" s="13">
        <v>3.29</v>
      </c>
      <c r="L17" s="22">
        <v>15</v>
      </c>
      <c r="M17" s="13">
        <v>78.81</v>
      </c>
      <c r="N17" s="24">
        <v>79</v>
      </c>
      <c r="O17" s="22">
        <v>15</v>
      </c>
      <c r="P17" s="14" t="s">
        <v>3</v>
      </c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</row>
    <row r="18" spans="1:79" s="13" customFormat="1" x14ac:dyDescent="0.2">
      <c r="A18" s="13">
        <v>13.63</v>
      </c>
      <c r="B18" s="13">
        <v>13.66</v>
      </c>
      <c r="C18" s="22">
        <v>16</v>
      </c>
      <c r="D18" s="13">
        <v>1.62</v>
      </c>
      <c r="E18" s="13">
        <v>1.63</v>
      </c>
      <c r="F18" s="22">
        <v>16</v>
      </c>
      <c r="G18" s="13">
        <v>9.8000000000000007</v>
      </c>
      <c r="H18" s="13">
        <v>10.09</v>
      </c>
      <c r="I18" s="22">
        <v>16</v>
      </c>
      <c r="J18" s="13">
        <v>3.3</v>
      </c>
      <c r="K18" s="13">
        <v>3.34</v>
      </c>
      <c r="L18" s="22">
        <v>16</v>
      </c>
      <c r="M18" s="13">
        <v>78.61</v>
      </c>
      <c r="N18" s="24">
        <v>78.8</v>
      </c>
      <c r="O18" s="22">
        <v>16</v>
      </c>
      <c r="P18" s="14" t="s">
        <v>3</v>
      </c>
    </row>
    <row r="19" spans="1:79" s="12" customFormat="1" x14ac:dyDescent="0.2">
      <c r="A19" s="13">
        <v>13.59</v>
      </c>
      <c r="B19" s="13">
        <v>13.62</v>
      </c>
      <c r="C19" s="22">
        <v>17</v>
      </c>
      <c r="D19" s="13">
        <v>1.64</v>
      </c>
      <c r="E19" s="13">
        <v>1.65</v>
      </c>
      <c r="F19" s="22">
        <v>17</v>
      </c>
      <c r="G19" s="13">
        <v>10.1</v>
      </c>
      <c r="H19" s="13">
        <v>10.39</v>
      </c>
      <c r="I19" s="22">
        <v>17</v>
      </c>
      <c r="J19" s="13">
        <v>3.35</v>
      </c>
      <c r="K19" s="13">
        <v>3.39</v>
      </c>
      <c r="L19" s="22">
        <v>17</v>
      </c>
      <c r="M19" s="13">
        <v>78.41</v>
      </c>
      <c r="N19" s="24">
        <v>78.599999999999994</v>
      </c>
      <c r="O19" s="22">
        <v>17</v>
      </c>
      <c r="P19" s="14" t="s">
        <v>3</v>
      </c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</row>
    <row r="20" spans="1:79" s="13" customFormat="1" x14ac:dyDescent="0.2">
      <c r="A20" s="13">
        <v>13.55</v>
      </c>
      <c r="B20" s="13">
        <v>13.58</v>
      </c>
      <c r="C20" s="22">
        <v>18</v>
      </c>
      <c r="D20" s="13">
        <v>1.66</v>
      </c>
      <c r="E20" s="13">
        <v>1.67</v>
      </c>
      <c r="F20" s="22">
        <v>18</v>
      </c>
      <c r="G20" s="13">
        <v>10.4</v>
      </c>
      <c r="H20" s="13">
        <v>10.69</v>
      </c>
      <c r="I20" s="22">
        <v>18</v>
      </c>
      <c r="J20" s="13">
        <v>3.4</v>
      </c>
      <c r="K20" s="13">
        <v>3.44</v>
      </c>
      <c r="L20" s="22">
        <v>18</v>
      </c>
      <c r="M20" s="13">
        <v>78.209999999999994</v>
      </c>
      <c r="N20" s="24">
        <v>78.400000000000006</v>
      </c>
      <c r="O20" s="22">
        <v>18</v>
      </c>
      <c r="P20" s="14" t="s">
        <v>3</v>
      </c>
    </row>
    <row r="21" spans="1:79" s="12" customFormat="1" x14ac:dyDescent="0.2">
      <c r="A21" s="13">
        <v>13.51</v>
      </c>
      <c r="B21" s="13">
        <v>13.54</v>
      </c>
      <c r="C21" s="22">
        <v>19</v>
      </c>
      <c r="D21" s="13">
        <v>1.68</v>
      </c>
      <c r="E21" s="13">
        <v>1.69</v>
      </c>
      <c r="F21" s="22">
        <v>19</v>
      </c>
      <c r="G21" s="13">
        <v>10.7</v>
      </c>
      <c r="H21" s="13">
        <v>10.99</v>
      </c>
      <c r="I21" s="22">
        <v>19</v>
      </c>
      <c r="J21" s="13">
        <v>3.45</v>
      </c>
      <c r="K21" s="13">
        <v>3.49</v>
      </c>
      <c r="L21" s="22">
        <v>19</v>
      </c>
      <c r="M21" s="13">
        <v>78.010000000000005</v>
      </c>
      <c r="N21" s="24">
        <v>78.2</v>
      </c>
      <c r="O21" s="22">
        <v>19</v>
      </c>
      <c r="P21" s="14" t="s">
        <v>3</v>
      </c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</row>
    <row r="22" spans="1:79" s="13" customFormat="1" x14ac:dyDescent="0.2">
      <c r="A22" s="13">
        <v>13.47</v>
      </c>
      <c r="B22" s="13">
        <v>13.5</v>
      </c>
      <c r="C22" s="22">
        <v>20</v>
      </c>
      <c r="D22" s="13">
        <v>1.7</v>
      </c>
      <c r="E22" s="13">
        <v>1.71</v>
      </c>
      <c r="F22" s="22">
        <v>20</v>
      </c>
      <c r="G22" s="13">
        <v>11</v>
      </c>
      <c r="H22" s="13">
        <v>11.29</v>
      </c>
      <c r="I22" s="22">
        <v>20</v>
      </c>
      <c r="J22" s="13">
        <v>3.5</v>
      </c>
      <c r="K22" s="13">
        <v>3.54</v>
      </c>
      <c r="L22" s="22">
        <v>20</v>
      </c>
      <c r="M22" s="13">
        <v>77.81</v>
      </c>
      <c r="N22" s="24">
        <v>78</v>
      </c>
      <c r="O22" s="22">
        <v>20</v>
      </c>
      <c r="P22" s="14" t="s">
        <v>3</v>
      </c>
    </row>
    <row r="23" spans="1:79" s="12" customFormat="1" x14ac:dyDescent="0.2">
      <c r="A23" s="13">
        <v>13.43</v>
      </c>
      <c r="B23" s="13">
        <v>13.46</v>
      </c>
      <c r="C23" s="22">
        <v>21</v>
      </c>
      <c r="D23" s="13">
        <v>1.72</v>
      </c>
      <c r="E23" s="13">
        <v>1.73</v>
      </c>
      <c r="F23" s="22">
        <v>21</v>
      </c>
      <c r="G23" s="13">
        <v>11.3</v>
      </c>
      <c r="H23" s="13">
        <v>11.59</v>
      </c>
      <c r="I23" s="22">
        <v>21</v>
      </c>
      <c r="J23" s="13">
        <v>3.55</v>
      </c>
      <c r="K23" s="13">
        <v>3.59</v>
      </c>
      <c r="L23" s="22">
        <v>21</v>
      </c>
      <c r="M23" s="13">
        <v>77.61</v>
      </c>
      <c r="N23" s="24">
        <v>77.8</v>
      </c>
      <c r="O23" s="22">
        <v>21</v>
      </c>
      <c r="P23" s="14" t="s">
        <v>3</v>
      </c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</row>
    <row r="24" spans="1:79" s="13" customFormat="1" x14ac:dyDescent="0.2">
      <c r="A24" s="13">
        <v>13.39</v>
      </c>
      <c r="B24" s="13">
        <v>13.42</v>
      </c>
      <c r="C24" s="22">
        <v>22</v>
      </c>
      <c r="D24" s="13">
        <v>1.74</v>
      </c>
      <c r="E24" s="13">
        <v>1.75</v>
      </c>
      <c r="F24" s="22">
        <v>22</v>
      </c>
      <c r="G24" s="13">
        <v>11.6</v>
      </c>
      <c r="H24" s="13">
        <v>11.89</v>
      </c>
      <c r="I24" s="22">
        <v>22</v>
      </c>
      <c r="J24" s="13">
        <v>3.6</v>
      </c>
      <c r="K24" s="13">
        <v>3.64</v>
      </c>
      <c r="L24" s="22">
        <v>22</v>
      </c>
      <c r="M24" s="13">
        <v>77.41</v>
      </c>
      <c r="N24" s="24">
        <v>77.599999999999994</v>
      </c>
      <c r="O24" s="22">
        <v>22</v>
      </c>
      <c r="P24" s="14" t="s">
        <v>3</v>
      </c>
    </row>
    <row r="25" spans="1:79" s="12" customFormat="1" x14ac:dyDescent="0.2">
      <c r="A25" s="13">
        <v>13.35</v>
      </c>
      <c r="B25" s="13">
        <v>13.38</v>
      </c>
      <c r="C25" s="22">
        <v>23</v>
      </c>
      <c r="D25" s="13">
        <v>1.76</v>
      </c>
      <c r="E25" s="13">
        <v>1.77</v>
      </c>
      <c r="F25" s="22">
        <v>23</v>
      </c>
      <c r="G25" s="13">
        <v>11.9</v>
      </c>
      <c r="H25" s="13">
        <v>12.19</v>
      </c>
      <c r="I25" s="22">
        <v>23</v>
      </c>
      <c r="J25" s="13">
        <v>3.65</v>
      </c>
      <c r="K25" s="13">
        <v>3.69</v>
      </c>
      <c r="L25" s="22">
        <v>23</v>
      </c>
      <c r="M25" s="13">
        <v>77.209999999999994</v>
      </c>
      <c r="N25" s="24">
        <v>77.400000000000006</v>
      </c>
      <c r="O25" s="22">
        <v>23</v>
      </c>
      <c r="P25" s="14" t="s">
        <v>3</v>
      </c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</row>
    <row r="26" spans="1:79" s="13" customFormat="1" x14ac:dyDescent="0.2">
      <c r="A26" s="13">
        <v>13.31</v>
      </c>
      <c r="B26" s="13">
        <v>13.34</v>
      </c>
      <c r="C26" s="22">
        <v>24</v>
      </c>
      <c r="D26" s="13">
        <v>1.78</v>
      </c>
      <c r="E26" s="13">
        <v>1.79</v>
      </c>
      <c r="F26" s="22">
        <v>24</v>
      </c>
      <c r="G26" s="13">
        <v>12.2</v>
      </c>
      <c r="H26" s="13">
        <v>12.49</v>
      </c>
      <c r="I26" s="22">
        <v>24</v>
      </c>
      <c r="J26" s="13">
        <v>3.7</v>
      </c>
      <c r="K26" s="13">
        <v>3.74</v>
      </c>
      <c r="L26" s="22">
        <v>24</v>
      </c>
      <c r="M26" s="13">
        <v>77.010000000000005</v>
      </c>
      <c r="N26" s="24">
        <v>77.2</v>
      </c>
      <c r="O26" s="22">
        <v>24</v>
      </c>
      <c r="P26" s="14" t="s">
        <v>3</v>
      </c>
    </row>
    <row r="27" spans="1:79" s="12" customFormat="1" x14ac:dyDescent="0.2">
      <c r="A27" s="13">
        <v>13.27</v>
      </c>
      <c r="B27" s="13">
        <v>13.3</v>
      </c>
      <c r="C27" s="22">
        <v>25</v>
      </c>
      <c r="D27" s="13">
        <v>1.8</v>
      </c>
      <c r="E27" s="13">
        <v>1.81</v>
      </c>
      <c r="F27" s="22">
        <v>25</v>
      </c>
      <c r="G27" s="13">
        <v>12.5</v>
      </c>
      <c r="H27" s="13">
        <v>12.79</v>
      </c>
      <c r="I27" s="22">
        <v>25</v>
      </c>
      <c r="J27" s="13">
        <v>3.75</v>
      </c>
      <c r="K27" s="13">
        <v>3.79</v>
      </c>
      <c r="L27" s="22">
        <v>25</v>
      </c>
      <c r="M27" s="13">
        <v>76.81</v>
      </c>
      <c r="N27" s="24">
        <v>77</v>
      </c>
      <c r="O27" s="22">
        <v>25</v>
      </c>
      <c r="P27" s="14" t="s">
        <v>3</v>
      </c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</row>
    <row r="28" spans="1:79" s="13" customFormat="1" x14ac:dyDescent="0.2">
      <c r="A28" s="13">
        <v>13.23</v>
      </c>
      <c r="B28" s="13">
        <v>13.26</v>
      </c>
      <c r="C28" s="22">
        <v>26</v>
      </c>
      <c r="D28" s="13">
        <v>1.82</v>
      </c>
      <c r="E28" s="13">
        <v>1.83</v>
      </c>
      <c r="F28" s="22">
        <v>26</v>
      </c>
      <c r="G28" s="13">
        <v>12.8</v>
      </c>
      <c r="H28" s="13">
        <v>13.09</v>
      </c>
      <c r="I28" s="22">
        <v>26</v>
      </c>
      <c r="J28" s="13">
        <v>3.8</v>
      </c>
      <c r="K28" s="13">
        <v>3.84</v>
      </c>
      <c r="L28" s="22">
        <v>26</v>
      </c>
      <c r="M28" s="13">
        <v>76.61</v>
      </c>
      <c r="N28" s="24">
        <v>76.8</v>
      </c>
      <c r="O28" s="22">
        <v>26</v>
      </c>
      <c r="P28" s="14" t="s">
        <v>3</v>
      </c>
    </row>
    <row r="29" spans="1:79" s="12" customFormat="1" x14ac:dyDescent="0.2">
      <c r="A29" s="13">
        <v>13.19</v>
      </c>
      <c r="B29" s="13">
        <v>13.22</v>
      </c>
      <c r="C29" s="22">
        <v>27</v>
      </c>
      <c r="D29" s="13">
        <v>1.84</v>
      </c>
      <c r="E29" s="13">
        <v>1.85</v>
      </c>
      <c r="F29" s="22">
        <v>27</v>
      </c>
      <c r="G29" s="13">
        <v>13.1</v>
      </c>
      <c r="H29" s="13">
        <v>13.39</v>
      </c>
      <c r="I29" s="22">
        <v>27</v>
      </c>
      <c r="J29" s="13">
        <v>3.85</v>
      </c>
      <c r="K29" s="13">
        <v>3.89</v>
      </c>
      <c r="L29" s="22">
        <v>27</v>
      </c>
      <c r="M29" s="13">
        <v>76.41</v>
      </c>
      <c r="N29" s="24">
        <v>76.599999999999994</v>
      </c>
      <c r="O29" s="22">
        <v>27</v>
      </c>
      <c r="P29" s="14" t="s">
        <v>3</v>
      </c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</row>
    <row r="30" spans="1:79" s="13" customFormat="1" x14ac:dyDescent="0.2">
      <c r="A30" s="13">
        <v>13.15</v>
      </c>
      <c r="B30" s="13">
        <v>13.18</v>
      </c>
      <c r="C30" s="22">
        <v>28</v>
      </c>
      <c r="D30" s="13">
        <v>1.86</v>
      </c>
      <c r="E30" s="13">
        <v>1.87</v>
      </c>
      <c r="F30" s="22">
        <v>28</v>
      </c>
      <c r="G30" s="13">
        <v>13.4</v>
      </c>
      <c r="H30" s="13">
        <v>13.69</v>
      </c>
      <c r="I30" s="22">
        <v>28</v>
      </c>
      <c r="J30" s="13">
        <v>3.9</v>
      </c>
      <c r="K30" s="13">
        <v>3.94</v>
      </c>
      <c r="L30" s="22">
        <v>28</v>
      </c>
      <c r="M30" s="13">
        <v>76.209999999999994</v>
      </c>
      <c r="N30" s="24">
        <v>76.400000000000006</v>
      </c>
      <c r="O30" s="22">
        <v>28</v>
      </c>
      <c r="P30" s="14" t="s">
        <v>3</v>
      </c>
    </row>
    <row r="31" spans="1:79" s="12" customFormat="1" x14ac:dyDescent="0.2">
      <c r="A31" s="13">
        <v>13.11</v>
      </c>
      <c r="B31" s="13">
        <v>13.14</v>
      </c>
      <c r="C31" s="22">
        <v>29</v>
      </c>
      <c r="D31" s="13">
        <v>1.88</v>
      </c>
      <c r="E31" s="13">
        <v>1.89</v>
      </c>
      <c r="F31" s="22">
        <v>29</v>
      </c>
      <c r="G31" s="13">
        <v>13.7</v>
      </c>
      <c r="H31" s="13">
        <v>13.99</v>
      </c>
      <c r="I31" s="22">
        <v>29</v>
      </c>
      <c r="J31" s="13">
        <v>3.95</v>
      </c>
      <c r="K31" s="13">
        <v>3.99</v>
      </c>
      <c r="L31" s="22">
        <v>29</v>
      </c>
      <c r="M31" s="13">
        <v>76.010000000000005</v>
      </c>
      <c r="N31" s="24">
        <v>76.2</v>
      </c>
      <c r="O31" s="22">
        <v>29</v>
      </c>
      <c r="P31" s="14" t="s">
        <v>3</v>
      </c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</row>
    <row r="32" spans="1:79" s="13" customFormat="1" x14ac:dyDescent="0.2">
      <c r="A32" s="13">
        <v>13.07</v>
      </c>
      <c r="B32" s="13">
        <v>13.1</v>
      </c>
      <c r="C32" s="22">
        <v>30</v>
      </c>
      <c r="D32" s="13">
        <v>1.9</v>
      </c>
      <c r="E32" s="13">
        <v>1.91</v>
      </c>
      <c r="F32" s="22">
        <v>30</v>
      </c>
      <c r="G32" s="13">
        <v>14</v>
      </c>
      <c r="H32" s="13">
        <v>14.29</v>
      </c>
      <c r="I32" s="22">
        <v>30</v>
      </c>
      <c r="J32" s="13">
        <v>4</v>
      </c>
      <c r="K32" s="13">
        <v>4.04</v>
      </c>
      <c r="L32" s="22">
        <v>30</v>
      </c>
      <c r="M32" s="13">
        <v>75.81</v>
      </c>
      <c r="N32" s="24">
        <v>76</v>
      </c>
      <c r="O32" s="22">
        <v>30</v>
      </c>
      <c r="P32" s="14" t="s">
        <v>3</v>
      </c>
    </row>
    <row r="33" spans="1:79" s="12" customFormat="1" x14ac:dyDescent="0.2">
      <c r="A33" s="13">
        <v>13.03</v>
      </c>
      <c r="B33" s="13">
        <v>13.06</v>
      </c>
      <c r="C33" s="22">
        <v>31</v>
      </c>
      <c r="D33" s="13">
        <v>1.92</v>
      </c>
      <c r="E33" s="13">
        <v>1.93</v>
      </c>
      <c r="F33" s="22">
        <v>31</v>
      </c>
      <c r="G33" s="13">
        <v>14.3</v>
      </c>
      <c r="H33" s="13">
        <v>14.59</v>
      </c>
      <c r="I33" s="22">
        <v>31</v>
      </c>
      <c r="J33" s="13">
        <v>4.05</v>
      </c>
      <c r="K33" s="13">
        <v>4.09</v>
      </c>
      <c r="L33" s="22">
        <v>31</v>
      </c>
      <c r="M33" s="13">
        <v>75.61</v>
      </c>
      <c r="N33" s="24">
        <v>75.8</v>
      </c>
      <c r="O33" s="22">
        <v>31</v>
      </c>
      <c r="P33" s="14" t="s">
        <v>3</v>
      </c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</row>
    <row r="34" spans="1:79" s="13" customFormat="1" x14ac:dyDescent="0.2">
      <c r="A34" s="13">
        <v>12.99</v>
      </c>
      <c r="B34" s="13">
        <v>13.02</v>
      </c>
      <c r="C34" s="22">
        <v>32</v>
      </c>
      <c r="D34" s="13">
        <v>1.94</v>
      </c>
      <c r="E34" s="13">
        <v>1.95</v>
      </c>
      <c r="F34" s="22">
        <v>32</v>
      </c>
      <c r="G34" s="13">
        <v>14.6</v>
      </c>
      <c r="H34" s="13">
        <v>14.89</v>
      </c>
      <c r="I34" s="22">
        <v>32</v>
      </c>
      <c r="J34" s="13">
        <v>4.0999999999999996</v>
      </c>
      <c r="K34" s="13">
        <v>4.1399999999999997</v>
      </c>
      <c r="L34" s="22">
        <v>32</v>
      </c>
      <c r="M34" s="13">
        <v>75.41</v>
      </c>
      <c r="N34" s="24">
        <v>75.599999999999994</v>
      </c>
      <c r="O34" s="22">
        <v>32</v>
      </c>
      <c r="P34" s="14" t="s">
        <v>3</v>
      </c>
    </row>
    <row r="35" spans="1:79" s="12" customFormat="1" x14ac:dyDescent="0.2">
      <c r="A35" s="13">
        <v>12.95</v>
      </c>
      <c r="B35" s="13">
        <v>12.98</v>
      </c>
      <c r="C35" s="22">
        <v>33</v>
      </c>
      <c r="D35" s="13">
        <v>1.96</v>
      </c>
      <c r="E35" s="13">
        <v>1.97</v>
      </c>
      <c r="F35" s="22">
        <v>33</v>
      </c>
      <c r="G35" s="13">
        <v>14.9</v>
      </c>
      <c r="H35" s="13">
        <v>15.19</v>
      </c>
      <c r="I35" s="22">
        <v>33</v>
      </c>
      <c r="J35" s="13">
        <v>4.1500000000000004</v>
      </c>
      <c r="K35" s="13">
        <v>4.1900000000000004</v>
      </c>
      <c r="L35" s="22">
        <v>33</v>
      </c>
      <c r="M35" s="13">
        <v>75.209999999999994</v>
      </c>
      <c r="N35" s="24">
        <v>75.400000000000006</v>
      </c>
      <c r="O35" s="22">
        <v>33</v>
      </c>
      <c r="P35" s="14" t="s">
        <v>3</v>
      </c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</row>
    <row r="36" spans="1:79" s="13" customFormat="1" x14ac:dyDescent="0.2">
      <c r="A36" s="13">
        <v>12.91</v>
      </c>
      <c r="B36" s="13">
        <v>12.94</v>
      </c>
      <c r="C36" s="22">
        <v>34</v>
      </c>
      <c r="D36" s="13">
        <v>1.98</v>
      </c>
      <c r="E36" s="13">
        <v>1.99</v>
      </c>
      <c r="F36" s="22">
        <v>34</v>
      </c>
      <c r="G36" s="13">
        <v>15.2</v>
      </c>
      <c r="H36" s="13">
        <v>15.49</v>
      </c>
      <c r="I36" s="22">
        <v>34</v>
      </c>
      <c r="J36" s="13">
        <v>4.2</v>
      </c>
      <c r="K36" s="13">
        <v>4.24</v>
      </c>
      <c r="L36" s="22">
        <v>34</v>
      </c>
      <c r="M36" s="13">
        <v>75.010000000000005</v>
      </c>
      <c r="N36" s="24">
        <v>75.2</v>
      </c>
      <c r="O36" s="22">
        <v>34</v>
      </c>
      <c r="P36" s="14" t="s">
        <v>3</v>
      </c>
    </row>
    <row r="37" spans="1:79" s="12" customFormat="1" x14ac:dyDescent="0.2">
      <c r="A37" s="13">
        <v>12.87</v>
      </c>
      <c r="B37" s="13">
        <v>12.9</v>
      </c>
      <c r="C37" s="22">
        <v>35</v>
      </c>
      <c r="D37" s="13">
        <v>2</v>
      </c>
      <c r="E37" s="13">
        <v>2.0099999999999998</v>
      </c>
      <c r="F37" s="22">
        <v>35</v>
      </c>
      <c r="G37" s="13">
        <v>15.5</v>
      </c>
      <c r="H37" s="13">
        <v>15.79</v>
      </c>
      <c r="I37" s="22">
        <v>35</v>
      </c>
      <c r="J37" s="13">
        <v>4.25</v>
      </c>
      <c r="K37" s="13">
        <v>4.29</v>
      </c>
      <c r="L37" s="22">
        <v>35</v>
      </c>
      <c r="M37" s="13">
        <v>74.81</v>
      </c>
      <c r="N37" s="24">
        <v>75</v>
      </c>
      <c r="O37" s="22">
        <v>35</v>
      </c>
      <c r="P37" s="14" t="s">
        <v>3</v>
      </c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</row>
    <row r="38" spans="1:79" s="13" customFormat="1" x14ac:dyDescent="0.2">
      <c r="A38" s="13">
        <v>12.83</v>
      </c>
      <c r="B38" s="13">
        <v>12.86</v>
      </c>
      <c r="C38" s="22">
        <v>36</v>
      </c>
      <c r="D38" s="13">
        <v>2.02</v>
      </c>
      <c r="E38" s="13">
        <v>2.0299999999999998</v>
      </c>
      <c r="F38" s="22">
        <v>36</v>
      </c>
      <c r="G38" s="13">
        <v>15.8</v>
      </c>
      <c r="H38" s="13">
        <v>16.09</v>
      </c>
      <c r="I38" s="22">
        <v>36</v>
      </c>
      <c r="J38" s="13">
        <v>4.3</v>
      </c>
      <c r="K38" s="13">
        <v>4.34</v>
      </c>
      <c r="L38" s="22">
        <v>36</v>
      </c>
      <c r="M38" s="13">
        <v>74.61</v>
      </c>
      <c r="N38" s="24">
        <v>74.8</v>
      </c>
      <c r="O38" s="22">
        <v>36</v>
      </c>
      <c r="P38" s="14" t="s">
        <v>3</v>
      </c>
    </row>
    <row r="39" spans="1:79" s="12" customFormat="1" x14ac:dyDescent="0.2">
      <c r="A39" s="13">
        <v>12.79</v>
      </c>
      <c r="B39" s="13">
        <v>12.82</v>
      </c>
      <c r="C39" s="22">
        <v>37</v>
      </c>
      <c r="D39" s="13">
        <v>2.04</v>
      </c>
      <c r="E39" s="13">
        <v>2.0499999999999998</v>
      </c>
      <c r="F39" s="22">
        <v>37</v>
      </c>
      <c r="G39" s="13">
        <v>16.100000000000001</v>
      </c>
      <c r="H39" s="13">
        <v>16.39</v>
      </c>
      <c r="I39" s="22">
        <v>37</v>
      </c>
      <c r="J39" s="13">
        <v>4.3499999999999996</v>
      </c>
      <c r="K39" s="13">
        <v>4.3899999999999997</v>
      </c>
      <c r="L39" s="22">
        <v>37</v>
      </c>
      <c r="M39" s="13">
        <v>74.41</v>
      </c>
      <c r="N39" s="24">
        <v>74.599999999999994</v>
      </c>
      <c r="O39" s="22">
        <v>37</v>
      </c>
      <c r="P39" s="14" t="s">
        <v>3</v>
      </c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</row>
    <row r="40" spans="1:79" s="13" customFormat="1" x14ac:dyDescent="0.2">
      <c r="A40" s="13">
        <v>12.75</v>
      </c>
      <c r="B40" s="13">
        <v>12.78</v>
      </c>
      <c r="C40" s="22">
        <v>38</v>
      </c>
      <c r="D40" s="13">
        <v>2.06</v>
      </c>
      <c r="E40" s="13">
        <v>2.0699999999999998</v>
      </c>
      <c r="F40" s="22">
        <v>38</v>
      </c>
      <c r="G40" s="13">
        <v>16.399999999999999</v>
      </c>
      <c r="H40" s="13">
        <v>16.690000000000001</v>
      </c>
      <c r="I40" s="22">
        <v>38</v>
      </c>
      <c r="J40" s="13">
        <v>4.4000000000000004</v>
      </c>
      <c r="K40" s="13">
        <v>4.4400000000000004</v>
      </c>
      <c r="L40" s="22">
        <v>38</v>
      </c>
      <c r="M40" s="13">
        <v>74.209999999999994</v>
      </c>
      <c r="N40" s="24">
        <v>74.400000000000006</v>
      </c>
      <c r="O40" s="22">
        <v>38</v>
      </c>
      <c r="P40" s="14" t="s">
        <v>3</v>
      </c>
    </row>
    <row r="41" spans="1:79" s="12" customFormat="1" x14ac:dyDescent="0.2">
      <c r="A41" s="13">
        <v>12.71</v>
      </c>
      <c r="B41" s="13">
        <v>12.74</v>
      </c>
      <c r="C41" s="22">
        <v>39</v>
      </c>
      <c r="D41" s="13">
        <v>2.08</v>
      </c>
      <c r="E41" s="13">
        <v>2.09</v>
      </c>
      <c r="F41" s="22">
        <v>39</v>
      </c>
      <c r="G41" s="13">
        <v>16.7</v>
      </c>
      <c r="H41" s="13">
        <v>16.989999999999998</v>
      </c>
      <c r="I41" s="22">
        <v>39</v>
      </c>
      <c r="J41" s="13">
        <v>4.45</v>
      </c>
      <c r="K41" s="13">
        <v>4.49</v>
      </c>
      <c r="L41" s="22">
        <v>39</v>
      </c>
      <c r="M41" s="13">
        <v>74.010000000000005</v>
      </c>
      <c r="N41" s="24">
        <v>74.2</v>
      </c>
      <c r="O41" s="22">
        <v>39</v>
      </c>
      <c r="P41" s="14" t="s">
        <v>3</v>
      </c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</row>
    <row r="42" spans="1:79" s="13" customFormat="1" x14ac:dyDescent="0.2">
      <c r="A42" s="13">
        <v>12.67</v>
      </c>
      <c r="B42" s="13">
        <v>12.7</v>
      </c>
      <c r="C42" s="22">
        <v>40</v>
      </c>
      <c r="D42" s="13">
        <v>2.1</v>
      </c>
      <c r="E42" s="13">
        <v>2.11</v>
      </c>
      <c r="F42" s="22">
        <v>40</v>
      </c>
      <c r="G42" s="13">
        <v>17</v>
      </c>
      <c r="H42" s="13">
        <v>17.29</v>
      </c>
      <c r="I42" s="22">
        <v>40</v>
      </c>
      <c r="J42" s="13">
        <v>4.5</v>
      </c>
      <c r="K42" s="13">
        <v>4.54</v>
      </c>
      <c r="L42" s="22">
        <v>40</v>
      </c>
      <c r="M42" s="13">
        <v>73.81</v>
      </c>
      <c r="N42" s="24">
        <v>74</v>
      </c>
      <c r="O42" s="22">
        <v>40</v>
      </c>
      <c r="P42" s="14" t="s">
        <v>3</v>
      </c>
    </row>
    <row r="43" spans="1:79" s="12" customFormat="1" x14ac:dyDescent="0.2">
      <c r="A43" s="13">
        <v>12.63</v>
      </c>
      <c r="B43" s="13">
        <v>12.66</v>
      </c>
      <c r="C43" s="22">
        <v>41</v>
      </c>
      <c r="D43" s="13">
        <v>2.12</v>
      </c>
      <c r="E43" s="13">
        <v>2.13</v>
      </c>
      <c r="F43" s="22">
        <v>41</v>
      </c>
      <c r="G43" s="13">
        <v>17.3</v>
      </c>
      <c r="H43" s="13">
        <v>17.59</v>
      </c>
      <c r="I43" s="22">
        <v>41</v>
      </c>
      <c r="J43" s="13">
        <v>4.55</v>
      </c>
      <c r="K43" s="13">
        <v>4.59</v>
      </c>
      <c r="L43" s="22">
        <v>41</v>
      </c>
      <c r="M43" s="13">
        <v>73.61</v>
      </c>
      <c r="N43" s="24">
        <v>73.8</v>
      </c>
      <c r="O43" s="22">
        <v>41</v>
      </c>
      <c r="P43" s="14" t="s">
        <v>3</v>
      </c>
      <c r="Q43" s="13"/>
      <c r="R43" s="13"/>
      <c r="S43" s="13"/>
      <c r="T43" s="13"/>
      <c r="U43" s="13"/>
      <c r="V43" s="13"/>
      <c r="W43" s="13"/>
      <c r="X43" s="13"/>
      <c r="Y43" s="13"/>
      <c r="Z43" s="13"/>
      <c r="AA43" s="13"/>
      <c r="AB43" s="13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</row>
    <row r="44" spans="1:79" s="13" customFormat="1" x14ac:dyDescent="0.2">
      <c r="A44" s="13">
        <v>12.59</v>
      </c>
      <c r="B44" s="13">
        <v>12.62</v>
      </c>
      <c r="C44" s="22">
        <v>42</v>
      </c>
      <c r="D44" s="13">
        <v>2.14</v>
      </c>
      <c r="E44" s="13">
        <v>2.15</v>
      </c>
      <c r="F44" s="22">
        <v>42</v>
      </c>
      <c r="G44" s="13">
        <v>17.600000000000001</v>
      </c>
      <c r="H44" s="13">
        <v>17.89</v>
      </c>
      <c r="I44" s="22">
        <v>42</v>
      </c>
      <c r="J44" s="13">
        <v>4.5999999999999996</v>
      </c>
      <c r="K44" s="13">
        <v>4.6399999999999997</v>
      </c>
      <c r="L44" s="22">
        <v>42</v>
      </c>
      <c r="M44" s="13">
        <v>73.41</v>
      </c>
      <c r="N44" s="24">
        <v>73.599999999999994</v>
      </c>
      <c r="O44" s="22">
        <v>42</v>
      </c>
      <c r="P44" s="14" t="s">
        <v>3</v>
      </c>
    </row>
    <row r="45" spans="1:79" s="12" customFormat="1" x14ac:dyDescent="0.2">
      <c r="A45" s="13">
        <v>12.55</v>
      </c>
      <c r="B45" s="13">
        <v>12.58</v>
      </c>
      <c r="C45" s="22">
        <v>43</v>
      </c>
      <c r="D45" s="13">
        <v>2.16</v>
      </c>
      <c r="E45" s="13">
        <v>2.17</v>
      </c>
      <c r="F45" s="22">
        <v>43</v>
      </c>
      <c r="G45" s="13">
        <v>17.899999999999999</v>
      </c>
      <c r="H45" s="13">
        <v>18.190000000000001</v>
      </c>
      <c r="I45" s="22">
        <v>43</v>
      </c>
      <c r="J45" s="13">
        <v>4.6500000000000004</v>
      </c>
      <c r="K45" s="13">
        <v>4.6900000000000004</v>
      </c>
      <c r="L45" s="22">
        <v>43</v>
      </c>
      <c r="M45" s="13">
        <v>73.209999999999994</v>
      </c>
      <c r="N45" s="24">
        <v>73.400000000000006</v>
      </c>
      <c r="O45" s="22">
        <v>43</v>
      </c>
      <c r="P45" s="14" t="s">
        <v>3</v>
      </c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</row>
    <row r="46" spans="1:79" s="13" customFormat="1" x14ac:dyDescent="0.2">
      <c r="A46" s="13">
        <v>12.51</v>
      </c>
      <c r="B46" s="13">
        <v>12.54</v>
      </c>
      <c r="C46" s="22">
        <v>44</v>
      </c>
      <c r="D46" s="13">
        <v>2.1800000000000002</v>
      </c>
      <c r="E46" s="13">
        <v>2.19</v>
      </c>
      <c r="F46" s="22">
        <v>44</v>
      </c>
      <c r="G46" s="13">
        <v>18.2</v>
      </c>
      <c r="H46" s="13">
        <v>18.489999999999998</v>
      </c>
      <c r="I46" s="22">
        <v>44</v>
      </c>
      <c r="J46" s="13">
        <v>4.7</v>
      </c>
      <c r="K46" s="13">
        <v>4.74</v>
      </c>
      <c r="L46" s="22">
        <v>44</v>
      </c>
      <c r="M46" s="13">
        <v>73.010000000000005</v>
      </c>
      <c r="N46" s="24">
        <v>73.2</v>
      </c>
      <c r="O46" s="22">
        <v>44</v>
      </c>
      <c r="P46" s="14" t="s">
        <v>3</v>
      </c>
    </row>
    <row r="47" spans="1:79" s="12" customFormat="1" x14ac:dyDescent="0.2">
      <c r="A47" s="13">
        <v>12.47</v>
      </c>
      <c r="B47" s="13">
        <v>12.5</v>
      </c>
      <c r="C47" s="22">
        <v>45</v>
      </c>
      <c r="D47" s="13">
        <v>2.2000000000000002</v>
      </c>
      <c r="E47" s="13">
        <v>2.21</v>
      </c>
      <c r="F47" s="22">
        <v>45</v>
      </c>
      <c r="G47" s="13">
        <v>18.5</v>
      </c>
      <c r="H47" s="13">
        <v>18.79</v>
      </c>
      <c r="I47" s="22">
        <v>45</v>
      </c>
      <c r="J47" s="13">
        <v>4.75</v>
      </c>
      <c r="K47" s="13">
        <v>4.79</v>
      </c>
      <c r="L47" s="22">
        <v>45</v>
      </c>
      <c r="M47" s="13">
        <v>72.81</v>
      </c>
      <c r="N47" s="24">
        <v>73</v>
      </c>
      <c r="O47" s="22">
        <v>45</v>
      </c>
      <c r="P47" s="14" t="s">
        <v>3</v>
      </c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</row>
    <row r="48" spans="1:79" s="13" customFormat="1" x14ac:dyDescent="0.2">
      <c r="A48" s="13">
        <v>12.43</v>
      </c>
      <c r="B48" s="13">
        <v>12.46</v>
      </c>
      <c r="C48" s="22">
        <v>46</v>
      </c>
      <c r="D48" s="13">
        <v>2.2200000000000002</v>
      </c>
      <c r="E48" s="13">
        <v>2.23</v>
      </c>
      <c r="F48" s="22">
        <v>46</v>
      </c>
      <c r="G48" s="13">
        <v>18.8</v>
      </c>
      <c r="H48" s="13">
        <v>19.09</v>
      </c>
      <c r="I48" s="22">
        <v>46</v>
      </c>
      <c r="J48" s="13">
        <v>4.8</v>
      </c>
      <c r="K48" s="13">
        <v>4.84</v>
      </c>
      <c r="L48" s="22">
        <v>46</v>
      </c>
      <c r="M48" s="13">
        <v>72.61</v>
      </c>
      <c r="N48" s="24">
        <v>72.8</v>
      </c>
      <c r="O48" s="22">
        <v>46</v>
      </c>
      <c r="P48" s="14" t="s">
        <v>3</v>
      </c>
    </row>
    <row r="49" spans="1:79" s="12" customFormat="1" x14ac:dyDescent="0.2">
      <c r="A49" s="13">
        <v>12.39</v>
      </c>
      <c r="B49" s="13">
        <v>12.42</v>
      </c>
      <c r="C49" s="22">
        <v>47</v>
      </c>
      <c r="D49" s="13">
        <v>2.2400000000000002</v>
      </c>
      <c r="E49" s="13">
        <v>2.25</v>
      </c>
      <c r="F49" s="22">
        <v>47</v>
      </c>
      <c r="G49" s="13">
        <v>19.100000000000001</v>
      </c>
      <c r="H49" s="13">
        <v>19.39</v>
      </c>
      <c r="I49" s="22">
        <v>47</v>
      </c>
      <c r="J49" s="13">
        <v>4.8499999999999996</v>
      </c>
      <c r="K49" s="13">
        <v>4.8899999999999997</v>
      </c>
      <c r="L49" s="22">
        <v>47</v>
      </c>
      <c r="M49" s="13">
        <v>72.41</v>
      </c>
      <c r="N49" s="24">
        <v>72.599999999999994</v>
      </c>
      <c r="O49" s="22">
        <v>47</v>
      </c>
      <c r="P49" s="14" t="s">
        <v>3</v>
      </c>
      <c r="Q49" s="13"/>
      <c r="R49" s="13"/>
      <c r="S49" s="13"/>
      <c r="T49" s="13"/>
      <c r="U49" s="13"/>
      <c r="V49" s="13"/>
      <c r="W49" s="13"/>
      <c r="X49" s="13"/>
      <c r="Y49" s="13"/>
      <c r="Z49" s="13"/>
      <c r="AA49" s="13"/>
      <c r="AB49" s="13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</row>
    <row r="50" spans="1:79" s="13" customFormat="1" x14ac:dyDescent="0.2">
      <c r="A50" s="13">
        <v>12.35</v>
      </c>
      <c r="B50" s="13">
        <v>12.38</v>
      </c>
      <c r="C50" s="22">
        <v>48</v>
      </c>
      <c r="D50" s="13">
        <v>2.2599999999999998</v>
      </c>
      <c r="E50" s="13">
        <v>2.27</v>
      </c>
      <c r="F50" s="22">
        <v>48</v>
      </c>
      <c r="G50" s="13">
        <v>19.399999999999999</v>
      </c>
      <c r="H50" s="13">
        <v>19.690000000000001</v>
      </c>
      <c r="I50" s="22">
        <v>48</v>
      </c>
      <c r="J50" s="13">
        <v>4.9000000000000004</v>
      </c>
      <c r="K50" s="13">
        <v>4.9400000000000004</v>
      </c>
      <c r="L50" s="22">
        <v>48</v>
      </c>
      <c r="M50" s="13">
        <v>72.209999999999994</v>
      </c>
      <c r="N50" s="24">
        <v>72.400000000000006</v>
      </c>
      <c r="O50" s="22">
        <v>48</v>
      </c>
      <c r="P50" s="14" t="s">
        <v>3</v>
      </c>
    </row>
    <row r="51" spans="1:79" s="12" customFormat="1" x14ac:dyDescent="0.2">
      <c r="A51" s="13">
        <v>12.31</v>
      </c>
      <c r="B51" s="13">
        <v>12.34</v>
      </c>
      <c r="C51" s="22">
        <v>49</v>
      </c>
      <c r="D51" s="13">
        <v>2.2799999999999998</v>
      </c>
      <c r="E51" s="13">
        <v>2.29</v>
      </c>
      <c r="F51" s="22">
        <v>49</v>
      </c>
      <c r="G51" s="13">
        <v>19.7</v>
      </c>
      <c r="H51" s="13">
        <v>19.989999999999998</v>
      </c>
      <c r="I51" s="22">
        <v>49</v>
      </c>
      <c r="J51" s="13">
        <v>4.95</v>
      </c>
      <c r="K51" s="13">
        <v>4.99</v>
      </c>
      <c r="L51" s="22">
        <v>49</v>
      </c>
      <c r="M51" s="13">
        <v>72.010000000000005</v>
      </c>
      <c r="N51" s="24">
        <v>72.2</v>
      </c>
      <c r="O51" s="22">
        <v>49</v>
      </c>
      <c r="P51" s="14" t="s">
        <v>3</v>
      </c>
      <c r="Q51" s="13"/>
      <c r="R51" s="13"/>
      <c r="S51" s="13"/>
      <c r="T51" s="13"/>
      <c r="U51" s="13"/>
      <c r="V51" s="13"/>
      <c r="W51" s="13"/>
      <c r="X51" s="13"/>
      <c r="Y51" s="13"/>
      <c r="Z51" s="13"/>
      <c r="AA51" s="13"/>
      <c r="AB51" s="13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</row>
    <row r="52" spans="1:79" s="13" customFormat="1" x14ac:dyDescent="0.2">
      <c r="A52" s="13">
        <v>12.28</v>
      </c>
      <c r="B52" s="13">
        <v>12.3</v>
      </c>
      <c r="C52" s="22">
        <v>50</v>
      </c>
      <c r="D52" s="13">
        <v>2.2999999999999998</v>
      </c>
      <c r="E52" s="13">
        <v>2.31</v>
      </c>
      <c r="F52" s="22">
        <v>50</v>
      </c>
      <c r="G52" s="13">
        <v>20</v>
      </c>
      <c r="H52" s="13">
        <v>20.190000000000001</v>
      </c>
      <c r="I52" s="22">
        <v>50</v>
      </c>
      <c r="J52" s="13">
        <v>5</v>
      </c>
      <c r="K52" s="13">
        <v>5.04</v>
      </c>
      <c r="L52" s="22">
        <v>50</v>
      </c>
      <c r="M52" s="13">
        <v>71.91</v>
      </c>
      <c r="N52" s="24">
        <v>72</v>
      </c>
      <c r="O52" s="22">
        <v>50</v>
      </c>
      <c r="P52" s="14" t="s">
        <v>3</v>
      </c>
    </row>
    <row r="53" spans="1:79" s="12" customFormat="1" x14ac:dyDescent="0.2">
      <c r="A53" s="13">
        <v>12.25</v>
      </c>
      <c r="B53" s="13">
        <v>12.27</v>
      </c>
      <c r="C53" s="22">
        <v>51</v>
      </c>
      <c r="D53" s="13">
        <v>2.3199999999999998</v>
      </c>
      <c r="E53" s="13">
        <v>2.33</v>
      </c>
      <c r="F53" s="22">
        <v>51</v>
      </c>
      <c r="G53" s="13">
        <v>20.2</v>
      </c>
      <c r="H53" s="13">
        <v>20.39</v>
      </c>
      <c r="I53" s="22">
        <v>51</v>
      </c>
      <c r="J53" s="13">
        <v>5.05</v>
      </c>
      <c r="K53" s="13">
        <v>5.09</v>
      </c>
      <c r="L53" s="22">
        <v>51</v>
      </c>
      <c r="M53" s="13">
        <v>71.81</v>
      </c>
      <c r="N53" s="24">
        <v>71.900000000000006</v>
      </c>
      <c r="O53" s="22">
        <v>51</v>
      </c>
      <c r="P53" s="14" t="s">
        <v>3</v>
      </c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</row>
    <row r="54" spans="1:79" s="13" customFormat="1" x14ac:dyDescent="0.2">
      <c r="A54" s="13">
        <v>12.22</v>
      </c>
      <c r="B54" s="13">
        <v>12.24</v>
      </c>
      <c r="C54" s="22">
        <v>52</v>
      </c>
      <c r="D54" s="13">
        <v>2.34</v>
      </c>
      <c r="E54" s="13">
        <v>2.35</v>
      </c>
      <c r="F54" s="22">
        <v>52</v>
      </c>
      <c r="G54" s="13">
        <v>20.399999999999999</v>
      </c>
      <c r="H54" s="13">
        <v>20.59</v>
      </c>
      <c r="I54" s="22">
        <v>52</v>
      </c>
      <c r="J54" s="13">
        <v>5.0999999999999996</v>
      </c>
      <c r="K54" s="13">
        <v>5.14</v>
      </c>
      <c r="L54" s="22">
        <v>52</v>
      </c>
      <c r="M54" s="13">
        <v>71.709999999999994</v>
      </c>
      <c r="N54" s="24">
        <v>71.8</v>
      </c>
      <c r="O54" s="22">
        <v>52</v>
      </c>
      <c r="P54" s="14" t="s">
        <v>3</v>
      </c>
    </row>
    <row r="55" spans="1:79" s="12" customFormat="1" x14ac:dyDescent="0.2">
      <c r="A55" s="13">
        <v>12.19</v>
      </c>
      <c r="B55" s="13">
        <v>12.21</v>
      </c>
      <c r="C55" s="22">
        <v>53</v>
      </c>
      <c r="D55" s="13">
        <v>2.36</v>
      </c>
      <c r="E55" s="13">
        <v>2.37</v>
      </c>
      <c r="F55" s="22">
        <v>53</v>
      </c>
      <c r="G55" s="13">
        <v>20.6</v>
      </c>
      <c r="H55" s="13">
        <v>20.79</v>
      </c>
      <c r="I55" s="22">
        <v>53</v>
      </c>
      <c r="J55" s="13">
        <v>5.15</v>
      </c>
      <c r="K55" s="13">
        <v>5.19</v>
      </c>
      <c r="L55" s="22">
        <v>53</v>
      </c>
      <c r="M55" s="13">
        <v>71.61</v>
      </c>
      <c r="N55" s="24">
        <v>71.7</v>
      </c>
      <c r="O55" s="22">
        <v>53</v>
      </c>
      <c r="P55" s="14" t="s">
        <v>3</v>
      </c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</row>
    <row r="56" spans="1:79" s="13" customFormat="1" x14ac:dyDescent="0.2">
      <c r="A56" s="13">
        <v>12.16</v>
      </c>
      <c r="B56" s="13">
        <v>12.18</v>
      </c>
      <c r="C56" s="22">
        <v>54</v>
      </c>
      <c r="D56" s="13">
        <v>2.38</v>
      </c>
      <c r="E56" s="13">
        <v>2.39</v>
      </c>
      <c r="F56" s="22">
        <v>54</v>
      </c>
      <c r="G56" s="13">
        <v>20.8</v>
      </c>
      <c r="H56" s="13">
        <v>20.99</v>
      </c>
      <c r="I56" s="22">
        <v>54</v>
      </c>
      <c r="J56" s="13">
        <v>5.2</v>
      </c>
      <c r="K56" s="13">
        <v>5.24</v>
      </c>
      <c r="L56" s="22">
        <v>54</v>
      </c>
      <c r="M56" s="13">
        <v>71.510000000000005</v>
      </c>
      <c r="N56" s="24">
        <v>71.599999999999994</v>
      </c>
      <c r="O56" s="22">
        <v>54</v>
      </c>
      <c r="P56" s="14" t="s">
        <v>3</v>
      </c>
    </row>
    <row r="57" spans="1:79" s="12" customFormat="1" x14ac:dyDescent="0.2">
      <c r="A57" s="13">
        <v>12.13</v>
      </c>
      <c r="B57" s="13">
        <v>12.15</v>
      </c>
      <c r="C57" s="22">
        <v>55</v>
      </c>
      <c r="D57" s="13">
        <v>2.4</v>
      </c>
      <c r="E57" s="13">
        <v>2.41</v>
      </c>
      <c r="F57" s="22">
        <v>55</v>
      </c>
      <c r="G57" s="13">
        <v>21</v>
      </c>
      <c r="H57" s="13">
        <v>21.19</v>
      </c>
      <c r="I57" s="22">
        <v>55</v>
      </c>
      <c r="J57" s="13">
        <v>5.25</v>
      </c>
      <c r="K57" s="13">
        <v>5.29</v>
      </c>
      <c r="L57" s="22">
        <v>55</v>
      </c>
      <c r="M57" s="13">
        <v>71.41</v>
      </c>
      <c r="N57" s="24">
        <v>71.5</v>
      </c>
      <c r="O57" s="22">
        <v>55</v>
      </c>
      <c r="P57" s="14" t="s">
        <v>3</v>
      </c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</row>
    <row r="58" spans="1:79" s="13" customFormat="1" x14ac:dyDescent="0.2">
      <c r="A58" s="13">
        <v>12.1</v>
      </c>
      <c r="B58" s="13">
        <v>12.12</v>
      </c>
      <c r="C58" s="22">
        <v>56</v>
      </c>
      <c r="D58" s="13">
        <v>2.42</v>
      </c>
      <c r="E58" s="13">
        <v>2.4300000000000002</v>
      </c>
      <c r="F58" s="22">
        <v>56</v>
      </c>
      <c r="G58" s="13">
        <v>21.2</v>
      </c>
      <c r="H58" s="13">
        <v>21.39</v>
      </c>
      <c r="I58" s="22">
        <v>56</v>
      </c>
      <c r="J58" s="13">
        <v>5.3</v>
      </c>
      <c r="K58" s="13">
        <v>5.34</v>
      </c>
      <c r="L58" s="22">
        <v>56</v>
      </c>
      <c r="M58" s="13">
        <v>71.31</v>
      </c>
      <c r="N58" s="24">
        <v>71.400000000000006</v>
      </c>
      <c r="O58" s="22">
        <v>56</v>
      </c>
      <c r="P58" s="14" t="s">
        <v>3</v>
      </c>
    </row>
    <row r="59" spans="1:79" s="12" customFormat="1" x14ac:dyDescent="0.2">
      <c r="A59" s="13">
        <v>12.07</v>
      </c>
      <c r="B59" s="13">
        <v>12.09</v>
      </c>
      <c r="C59" s="22">
        <v>57</v>
      </c>
      <c r="D59" s="13">
        <v>2.44</v>
      </c>
      <c r="E59" s="13">
        <v>2.4500000000000002</v>
      </c>
      <c r="F59" s="22">
        <v>57</v>
      </c>
      <c r="G59" s="13">
        <v>21.4</v>
      </c>
      <c r="H59" s="13">
        <v>21.59</v>
      </c>
      <c r="I59" s="22">
        <v>57</v>
      </c>
      <c r="J59" s="13">
        <v>5.35</v>
      </c>
      <c r="K59" s="13">
        <v>5.39</v>
      </c>
      <c r="L59" s="22">
        <v>57</v>
      </c>
      <c r="M59" s="13">
        <v>71.209999999999994</v>
      </c>
      <c r="N59" s="24">
        <v>71.3</v>
      </c>
      <c r="O59" s="22">
        <v>57</v>
      </c>
      <c r="P59" s="14" t="s">
        <v>3</v>
      </c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</row>
    <row r="60" spans="1:79" s="13" customFormat="1" x14ac:dyDescent="0.2">
      <c r="A60" s="13">
        <v>12.04</v>
      </c>
      <c r="B60" s="13">
        <v>12.06</v>
      </c>
      <c r="C60" s="22">
        <v>58</v>
      </c>
      <c r="D60" s="13">
        <v>2.46</v>
      </c>
      <c r="E60" s="13">
        <v>2.4700000000000002</v>
      </c>
      <c r="F60" s="22">
        <v>58</v>
      </c>
      <c r="G60" s="13">
        <v>21.6</v>
      </c>
      <c r="H60" s="13">
        <v>21.79</v>
      </c>
      <c r="I60" s="22">
        <v>58</v>
      </c>
      <c r="J60" s="13">
        <v>5.4</v>
      </c>
      <c r="K60" s="13">
        <v>5.44</v>
      </c>
      <c r="L60" s="22">
        <v>58</v>
      </c>
      <c r="M60" s="13">
        <v>71.11</v>
      </c>
      <c r="N60" s="24">
        <v>71.2</v>
      </c>
      <c r="O60" s="22">
        <v>58</v>
      </c>
      <c r="P60" s="14" t="s">
        <v>3</v>
      </c>
    </row>
    <row r="61" spans="1:79" s="12" customFormat="1" x14ac:dyDescent="0.2">
      <c r="A61" s="13">
        <v>12.01</v>
      </c>
      <c r="B61" s="13">
        <v>12.03</v>
      </c>
      <c r="C61" s="22">
        <v>59</v>
      </c>
      <c r="D61" s="13">
        <v>2.48</v>
      </c>
      <c r="E61" s="13">
        <v>2.4900000000000002</v>
      </c>
      <c r="F61" s="22">
        <v>59</v>
      </c>
      <c r="G61" s="13">
        <v>21.8</v>
      </c>
      <c r="H61" s="13">
        <v>21.99</v>
      </c>
      <c r="I61" s="22">
        <v>59</v>
      </c>
      <c r="J61" s="13">
        <v>5.45</v>
      </c>
      <c r="K61" s="13">
        <v>5.49</v>
      </c>
      <c r="L61" s="22">
        <v>59</v>
      </c>
      <c r="M61" s="13">
        <v>71.010000000000005</v>
      </c>
      <c r="N61" s="24">
        <v>71.099999999999994</v>
      </c>
      <c r="O61" s="22">
        <v>59</v>
      </c>
      <c r="P61" s="14" t="s">
        <v>3</v>
      </c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</row>
    <row r="62" spans="1:79" s="13" customFormat="1" x14ac:dyDescent="0.2">
      <c r="A62" s="13">
        <v>11.98</v>
      </c>
      <c r="B62" s="13">
        <v>12</v>
      </c>
      <c r="C62" s="22">
        <v>60</v>
      </c>
      <c r="D62" s="13">
        <v>2.5</v>
      </c>
      <c r="E62" s="13">
        <v>2.5099999999999998</v>
      </c>
      <c r="F62" s="22">
        <v>60</v>
      </c>
      <c r="G62" s="13">
        <v>22</v>
      </c>
      <c r="H62" s="13">
        <v>22.19</v>
      </c>
      <c r="I62" s="22">
        <v>60</v>
      </c>
      <c r="J62" s="13">
        <v>5.5</v>
      </c>
      <c r="K62" s="13">
        <v>5.54</v>
      </c>
      <c r="L62" s="22">
        <v>60</v>
      </c>
      <c r="M62" s="13">
        <v>70.91</v>
      </c>
      <c r="N62" s="24">
        <v>71</v>
      </c>
      <c r="O62" s="22">
        <v>60</v>
      </c>
      <c r="P62" s="14" t="s">
        <v>3</v>
      </c>
    </row>
    <row r="63" spans="1:79" s="12" customFormat="1" x14ac:dyDescent="0.2">
      <c r="A63" s="13">
        <v>11.95</v>
      </c>
      <c r="B63" s="13">
        <v>11.97</v>
      </c>
      <c r="C63" s="22">
        <v>61</v>
      </c>
      <c r="D63" s="13">
        <v>2.52</v>
      </c>
      <c r="E63" s="13">
        <v>2.5299999999999998</v>
      </c>
      <c r="F63" s="22">
        <v>61</v>
      </c>
      <c r="G63" s="13">
        <v>22.2</v>
      </c>
      <c r="H63" s="13">
        <v>22.39</v>
      </c>
      <c r="I63" s="22">
        <v>61</v>
      </c>
      <c r="J63" s="13">
        <v>5.55</v>
      </c>
      <c r="K63" s="13">
        <v>5.59</v>
      </c>
      <c r="L63" s="22">
        <v>61</v>
      </c>
      <c r="M63" s="13">
        <v>70.81</v>
      </c>
      <c r="N63" s="24">
        <v>70.900000000000006</v>
      </c>
      <c r="O63" s="22">
        <v>61</v>
      </c>
      <c r="P63" s="14" t="s">
        <v>3</v>
      </c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</row>
    <row r="64" spans="1:79" s="13" customFormat="1" x14ac:dyDescent="0.2">
      <c r="A64" s="13">
        <v>11.92</v>
      </c>
      <c r="B64" s="13">
        <v>11.94</v>
      </c>
      <c r="C64" s="22">
        <v>62</v>
      </c>
      <c r="D64" s="13">
        <v>2.54</v>
      </c>
      <c r="E64" s="13">
        <v>2.5499999999999998</v>
      </c>
      <c r="F64" s="22">
        <v>62</v>
      </c>
      <c r="G64" s="13">
        <v>22.4</v>
      </c>
      <c r="H64" s="13">
        <v>22.59</v>
      </c>
      <c r="I64" s="22">
        <v>62</v>
      </c>
      <c r="J64" s="13">
        <v>5.6</v>
      </c>
      <c r="K64" s="13">
        <v>5.64</v>
      </c>
      <c r="L64" s="22">
        <v>62</v>
      </c>
      <c r="M64" s="13">
        <v>70.709999999999994</v>
      </c>
      <c r="N64" s="24">
        <v>70.8</v>
      </c>
      <c r="O64" s="22">
        <v>62</v>
      </c>
      <c r="P64" s="14" t="s">
        <v>3</v>
      </c>
    </row>
    <row r="65" spans="1:79" s="12" customFormat="1" x14ac:dyDescent="0.2">
      <c r="A65" s="13">
        <v>11.89</v>
      </c>
      <c r="B65" s="13">
        <v>11.91</v>
      </c>
      <c r="C65" s="22">
        <v>63</v>
      </c>
      <c r="D65" s="13">
        <v>2.56</v>
      </c>
      <c r="E65" s="13">
        <v>2.57</v>
      </c>
      <c r="F65" s="22">
        <v>63</v>
      </c>
      <c r="G65" s="13">
        <v>22.6</v>
      </c>
      <c r="H65" s="13">
        <v>22.79</v>
      </c>
      <c r="I65" s="22">
        <v>63</v>
      </c>
      <c r="J65" s="13">
        <v>5.65</v>
      </c>
      <c r="K65" s="13">
        <v>5.69</v>
      </c>
      <c r="L65" s="22">
        <v>63</v>
      </c>
      <c r="M65" s="13">
        <v>70.61</v>
      </c>
      <c r="N65" s="24">
        <v>70.7</v>
      </c>
      <c r="O65" s="22">
        <v>63</v>
      </c>
      <c r="P65" s="14" t="s">
        <v>3</v>
      </c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</row>
    <row r="66" spans="1:79" s="13" customFormat="1" x14ac:dyDescent="0.2">
      <c r="A66" s="13">
        <v>11.86</v>
      </c>
      <c r="B66" s="13">
        <v>11.88</v>
      </c>
      <c r="C66" s="22">
        <v>64</v>
      </c>
      <c r="D66" s="13">
        <v>2.58</v>
      </c>
      <c r="E66" s="13">
        <v>2.59</v>
      </c>
      <c r="F66" s="22">
        <v>64</v>
      </c>
      <c r="G66" s="13">
        <v>22.8</v>
      </c>
      <c r="H66" s="13">
        <v>22.99</v>
      </c>
      <c r="I66" s="22">
        <v>64</v>
      </c>
      <c r="J66" s="13">
        <v>5.7</v>
      </c>
      <c r="K66" s="13">
        <v>5.74</v>
      </c>
      <c r="L66" s="22">
        <v>64</v>
      </c>
      <c r="M66" s="13">
        <v>70.510000000000005</v>
      </c>
      <c r="N66" s="24">
        <v>70.599999999999994</v>
      </c>
      <c r="O66" s="22">
        <v>64</v>
      </c>
      <c r="P66" s="14" t="s">
        <v>3</v>
      </c>
    </row>
    <row r="67" spans="1:79" s="12" customFormat="1" x14ac:dyDescent="0.2">
      <c r="A67" s="13">
        <v>11.83</v>
      </c>
      <c r="B67" s="13">
        <v>11.85</v>
      </c>
      <c r="C67" s="22">
        <v>65</v>
      </c>
      <c r="D67" s="13">
        <v>2.6</v>
      </c>
      <c r="E67" s="13">
        <v>2.61</v>
      </c>
      <c r="F67" s="22">
        <v>65</v>
      </c>
      <c r="G67" s="13">
        <v>23</v>
      </c>
      <c r="H67" s="13">
        <v>23.19</v>
      </c>
      <c r="I67" s="22">
        <v>65</v>
      </c>
      <c r="J67" s="13">
        <v>5.75</v>
      </c>
      <c r="K67" s="13">
        <v>5.79</v>
      </c>
      <c r="L67" s="22">
        <v>65</v>
      </c>
      <c r="M67" s="13">
        <v>70.41</v>
      </c>
      <c r="N67" s="24">
        <v>70.5</v>
      </c>
      <c r="O67" s="22">
        <v>65</v>
      </c>
      <c r="P67" s="14" t="s">
        <v>3</v>
      </c>
      <c r="Q67" s="13"/>
      <c r="R67" s="13"/>
      <c r="S67" s="13"/>
      <c r="T67" s="13"/>
      <c r="U67" s="13"/>
      <c r="V67" s="13"/>
      <c r="W67" s="13"/>
      <c r="X67" s="13"/>
      <c r="Y67" s="13"/>
      <c r="Z67" s="13"/>
      <c r="AA67" s="13"/>
      <c r="AB67" s="13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</row>
    <row r="68" spans="1:79" s="13" customFormat="1" x14ac:dyDescent="0.2">
      <c r="A68" s="13">
        <v>11.8</v>
      </c>
      <c r="B68" s="13">
        <v>11.82</v>
      </c>
      <c r="C68" s="22">
        <v>66</v>
      </c>
      <c r="D68" s="13">
        <v>2.62</v>
      </c>
      <c r="E68" s="13">
        <v>2.63</v>
      </c>
      <c r="F68" s="22">
        <v>66</v>
      </c>
      <c r="G68" s="13">
        <v>23.2</v>
      </c>
      <c r="H68" s="13">
        <v>23.39</v>
      </c>
      <c r="I68" s="22">
        <v>66</v>
      </c>
      <c r="J68" s="13">
        <v>5.8</v>
      </c>
      <c r="K68" s="13">
        <v>5.84</v>
      </c>
      <c r="L68" s="22">
        <v>66</v>
      </c>
      <c r="M68" s="13">
        <v>70.31</v>
      </c>
      <c r="N68" s="24">
        <v>70.400000000000006</v>
      </c>
      <c r="O68" s="22">
        <v>66</v>
      </c>
      <c r="P68" s="14" t="s">
        <v>3</v>
      </c>
    </row>
    <row r="69" spans="1:79" s="12" customFormat="1" x14ac:dyDescent="0.2">
      <c r="A69" s="13">
        <v>11.77</v>
      </c>
      <c r="B69" s="13">
        <v>11.79</v>
      </c>
      <c r="C69" s="22">
        <v>67</v>
      </c>
      <c r="D69" s="13">
        <v>2.64</v>
      </c>
      <c r="E69" s="13">
        <v>2.65</v>
      </c>
      <c r="F69" s="22">
        <v>67</v>
      </c>
      <c r="G69" s="13">
        <v>23.4</v>
      </c>
      <c r="H69" s="13">
        <v>23.59</v>
      </c>
      <c r="I69" s="22">
        <v>67</v>
      </c>
      <c r="J69" s="13">
        <v>5.85</v>
      </c>
      <c r="K69" s="13">
        <v>5.89</v>
      </c>
      <c r="L69" s="22">
        <v>67</v>
      </c>
      <c r="M69" s="13">
        <v>70.209999999999994</v>
      </c>
      <c r="N69" s="24">
        <v>70.3</v>
      </c>
      <c r="O69" s="22">
        <v>67</v>
      </c>
      <c r="P69" s="14" t="s">
        <v>3</v>
      </c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</row>
    <row r="70" spans="1:79" s="13" customFormat="1" x14ac:dyDescent="0.2">
      <c r="A70" s="13">
        <v>11.74</v>
      </c>
      <c r="B70" s="13">
        <v>11.76</v>
      </c>
      <c r="C70" s="22">
        <v>68</v>
      </c>
      <c r="D70" s="13">
        <v>2.66</v>
      </c>
      <c r="E70" s="13">
        <v>2.67</v>
      </c>
      <c r="F70" s="22">
        <v>68</v>
      </c>
      <c r="G70" s="13">
        <v>23.6</v>
      </c>
      <c r="H70" s="13">
        <v>23.79</v>
      </c>
      <c r="I70" s="22">
        <v>68</v>
      </c>
      <c r="J70" s="13">
        <v>5.9</v>
      </c>
      <c r="K70" s="13">
        <v>5.94</v>
      </c>
      <c r="L70" s="22">
        <v>68</v>
      </c>
      <c r="M70" s="13">
        <v>70.11</v>
      </c>
      <c r="N70" s="24">
        <v>70.2</v>
      </c>
      <c r="O70" s="22">
        <v>68</v>
      </c>
      <c r="P70" s="14" t="s">
        <v>3</v>
      </c>
    </row>
    <row r="71" spans="1:79" s="12" customFormat="1" x14ac:dyDescent="0.2">
      <c r="A71" s="13">
        <v>11.71</v>
      </c>
      <c r="B71" s="13">
        <v>11.73</v>
      </c>
      <c r="C71" s="22">
        <v>69</v>
      </c>
      <c r="D71" s="13">
        <v>2.68</v>
      </c>
      <c r="E71" s="13">
        <v>2.69</v>
      </c>
      <c r="F71" s="22">
        <v>69</v>
      </c>
      <c r="G71" s="13">
        <v>23.8</v>
      </c>
      <c r="H71" s="13">
        <v>23.99</v>
      </c>
      <c r="I71" s="22">
        <v>69</v>
      </c>
      <c r="J71" s="13">
        <v>5.95</v>
      </c>
      <c r="K71" s="13">
        <v>5.99</v>
      </c>
      <c r="L71" s="22">
        <v>69</v>
      </c>
      <c r="M71" s="13">
        <v>70.010000000000005</v>
      </c>
      <c r="N71" s="24">
        <v>70.099999999999994</v>
      </c>
      <c r="O71" s="22">
        <v>69</v>
      </c>
      <c r="P71" s="14" t="s">
        <v>3</v>
      </c>
      <c r="Q71" s="13"/>
      <c r="R71" s="13"/>
      <c r="S71" s="13"/>
      <c r="T71" s="13"/>
      <c r="U71" s="13"/>
      <c r="V71" s="13"/>
      <c r="W71" s="13"/>
      <c r="X71" s="13"/>
      <c r="Y71" s="13"/>
      <c r="Z71" s="13"/>
      <c r="AA71" s="13"/>
      <c r="AB71" s="13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</row>
    <row r="72" spans="1:79" s="13" customFormat="1" x14ac:dyDescent="0.2">
      <c r="A72" s="13">
        <v>11.68</v>
      </c>
      <c r="B72" s="13">
        <v>11.7</v>
      </c>
      <c r="C72" s="22">
        <v>70</v>
      </c>
      <c r="D72" s="13">
        <v>2.7</v>
      </c>
      <c r="E72" s="13">
        <v>2.71</v>
      </c>
      <c r="F72" s="22">
        <v>70</v>
      </c>
      <c r="G72" s="13">
        <v>24</v>
      </c>
      <c r="H72" s="13">
        <v>24.19</v>
      </c>
      <c r="I72" s="22">
        <v>70</v>
      </c>
      <c r="J72" s="13">
        <v>6</v>
      </c>
      <c r="K72" s="13">
        <v>6.04</v>
      </c>
      <c r="L72" s="22">
        <v>70</v>
      </c>
      <c r="M72" s="13">
        <v>69.91</v>
      </c>
      <c r="N72" s="24">
        <v>70</v>
      </c>
      <c r="O72" s="22">
        <v>70</v>
      </c>
      <c r="P72" s="14" t="s">
        <v>3</v>
      </c>
    </row>
    <row r="73" spans="1:79" s="12" customFormat="1" x14ac:dyDescent="0.2">
      <c r="A73" s="13">
        <v>11.65</v>
      </c>
      <c r="B73" s="13">
        <v>11.67</v>
      </c>
      <c r="C73" s="22">
        <v>71</v>
      </c>
      <c r="D73" s="13">
        <v>2.72</v>
      </c>
      <c r="E73" s="13">
        <v>2.73</v>
      </c>
      <c r="F73" s="22">
        <v>71</v>
      </c>
      <c r="G73" s="13">
        <v>24.2</v>
      </c>
      <c r="H73" s="13">
        <v>24.39</v>
      </c>
      <c r="I73" s="22">
        <v>71</v>
      </c>
      <c r="J73" s="13">
        <v>6.05</v>
      </c>
      <c r="K73" s="13">
        <v>6.09</v>
      </c>
      <c r="L73" s="22">
        <v>71</v>
      </c>
      <c r="M73" s="13">
        <v>69.81</v>
      </c>
      <c r="N73" s="24">
        <v>69.900000000000006</v>
      </c>
      <c r="O73" s="22">
        <v>71</v>
      </c>
      <c r="P73" s="14" t="s">
        <v>3</v>
      </c>
      <c r="Q73" s="13"/>
      <c r="R73" s="13"/>
      <c r="S73" s="13"/>
      <c r="T73" s="13"/>
      <c r="U73" s="13"/>
      <c r="V73" s="13"/>
      <c r="W73" s="13"/>
      <c r="X73" s="13"/>
      <c r="Y73" s="13"/>
      <c r="Z73" s="13"/>
      <c r="AA73" s="13"/>
      <c r="AB73" s="13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</row>
    <row r="74" spans="1:79" s="13" customFormat="1" x14ac:dyDescent="0.2">
      <c r="A74" s="13">
        <v>11.62</v>
      </c>
      <c r="B74" s="13">
        <v>11.64</v>
      </c>
      <c r="C74" s="22">
        <v>72</v>
      </c>
      <c r="D74" s="13">
        <v>2.74</v>
      </c>
      <c r="E74" s="13">
        <v>2.75</v>
      </c>
      <c r="F74" s="22">
        <v>72</v>
      </c>
      <c r="G74" s="13">
        <v>24.4</v>
      </c>
      <c r="H74" s="13">
        <v>24.59</v>
      </c>
      <c r="I74" s="22">
        <v>72</v>
      </c>
      <c r="J74" s="13">
        <v>6.1</v>
      </c>
      <c r="K74" s="13">
        <v>6.14</v>
      </c>
      <c r="L74" s="22">
        <v>72</v>
      </c>
      <c r="M74" s="13">
        <v>69.709999999999994</v>
      </c>
      <c r="N74" s="24">
        <v>69.8</v>
      </c>
      <c r="O74" s="22">
        <v>72</v>
      </c>
      <c r="P74" s="14" t="s">
        <v>3</v>
      </c>
    </row>
    <row r="75" spans="1:79" s="12" customFormat="1" x14ac:dyDescent="0.2">
      <c r="A75" s="13">
        <v>11.59</v>
      </c>
      <c r="B75" s="13">
        <v>11.61</v>
      </c>
      <c r="C75" s="22">
        <v>73</v>
      </c>
      <c r="D75" s="13">
        <v>2.76</v>
      </c>
      <c r="E75" s="13">
        <v>2.77</v>
      </c>
      <c r="F75" s="22">
        <v>73</v>
      </c>
      <c r="G75" s="13">
        <v>24.6</v>
      </c>
      <c r="H75" s="13">
        <v>24.79</v>
      </c>
      <c r="I75" s="22">
        <v>73</v>
      </c>
      <c r="J75" s="13">
        <v>6.15</v>
      </c>
      <c r="K75" s="13">
        <v>6.19</v>
      </c>
      <c r="L75" s="22">
        <v>73</v>
      </c>
      <c r="M75" s="13">
        <v>69.61</v>
      </c>
      <c r="N75" s="24">
        <v>69.7</v>
      </c>
      <c r="O75" s="22">
        <v>73</v>
      </c>
      <c r="P75" s="14" t="s">
        <v>3</v>
      </c>
      <c r="Q75" s="13"/>
      <c r="R75" s="13"/>
      <c r="S75" s="13"/>
      <c r="T75" s="13"/>
      <c r="U75" s="13"/>
      <c r="V75" s="13"/>
      <c r="W75" s="13"/>
      <c r="X75" s="13"/>
      <c r="Y75" s="13"/>
      <c r="Z75" s="13"/>
      <c r="AA75" s="13"/>
      <c r="AB75" s="13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</row>
    <row r="76" spans="1:79" s="13" customFormat="1" x14ac:dyDescent="0.2">
      <c r="A76" s="13">
        <v>11.56</v>
      </c>
      <c r="B76" s="13">
        <v>11.58</v>
      </c>
      <c r="C76" s="22">
        <v>74</v>
      </c>
      <c r="D76" s="13">
        <v>2.78</v>
      </c>
      <c r="E76" s="13">
        <v>2.79</v>
      </c>
      <c r="F76" s="22">
        <v>74</v>
      </c>
      <c r="G76" s="13">
        <v>24.8</v>
      </c>
      <c r="H76" s="13">
        <v>24.99</v>
      </c>
      <c r="I76" s="22">
        <v>74</v>
      </c>
      <c r="J76" s="13">
        <v>6.2</v>
      </c>
      <c r="K76" s="13">
        <v>6.24</v>
      </c>
      <c r="L76" s="22">
        <v>74</v>
      </c>
      <c r="M76" s="13">
        <v>69.510000000000005</v>
      </c>
      <c r="N76" s="24">
        <v>69.599999999999994</v>
      </c>
      <c r="O76" s="22">
        <v>74</v>
      </c>
      <c r="P76" s="14" t="s">
        <v>3</v>
      </c>
    </row>
    <row r="77" spans="1:79" s="12" customFormat="1" x14ac:dyDescent="0.2">
      <c r="A77" s="13">
        <v>11.53</v>
      </c>
      <c r="B77" s="13">
        <v>11.55</v>
      </c>
      <c r="C77" s="22">
        <v>75</v>
      </c>
      <c r="D77" s="13">
        <v>2.8</v>
      </c>
      <c r="E77" s="13">
        <v>2.81</v>
      </c>
      <c r="F77" s="22">
        <v>75</v>
      </c>
      <c r="G77" s="13">
        <v>25</v>
      </c>
      <c r="H77" s="13">
        <v>25.19</v>
      </c>
      <c r="I77" s="22">
        <v>75</v>
      </c>
      <c r="J77" s="13">
        <v>6.25</v>
      </c>
      <c r="K77" s="13">
        <v>6.29</v>
      </c>
      <c r="L77" s="22">
        <v>75</v>
      </c>
      <c r="M77" s="13">
        <v>69.41</v>
      </c>
      <c r="N77" s="24">
        <v>69.5</v>
      </c>
      <c r="O77" s="22">
        <v>75</v>
      </c>
      <c r="P77" s="14" t="s">
        <v>3</v>
      </c>
      <c r="Q77" s="13"/>
      <c r="R77" s="13"/>
      <c r="S77" s="13"/>
      <c r="T77" s="13"/>
      <c r="U77" s="13"/>
      <c r="V77" s="13"/>
      <c r="W77" s="13"/>
      <c r="X77" s="13"/>
      <c r="Y77" s="13"/>
      <c r="Z77" s="13"/>
      <c r="AA77" s="13"/>
      <c r="AB77" s="13"/>
      <c r="AC77" s="13"/>
      <c r="AD77" s="13"/>
      <c r="AE77" s="13"/>
      <c r="AF77" s="13"/>
      <c r="AG77" s="13"/>
      <c r="AH77" s="13"/>
      <c r="AI77" s="13"/>
      <c r="AJ77" s="13"/>
      <c r="AK77" s="13"/>
      <c r="AL77" s="13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</row>
    <row r="78" spans="1:79" s="13" customFormat="1" x14ac:dyDescent="0.2">
      <c r="A78" s="13">
        <v>11.5</v>
      </c>
      <c r="B78" s="13">
        <v>11.52</v>
      </c>
      <c r="C78" s="22">
        <v>76</v>
      </c>
      <c r="D78" s="13">
        <v>2.82</v>
      </c>
      <c r="E78" s="13">
        <v>2.83</v>
      </c>
      <c r="F78" s="22">
        <v>76</v>
      </c>
      <c r="G78" s="13">
        <v>25.2</v>
      </c>
      <c r="H78" s="13">
        <v>25.39</v>
      </c>
      <c r="I78" s="22">
        <v>76</v>
      </c>
      <c r="J78" s="13">
        <v>6.3</v>
      </c>
      <c r="K78" s="13">
        <v>6.34</v>
      </c>
      <c r="L78" s="22">
        <v>76</v>
      </c>
      <c r="M78" s="13">
        <v>69.31</v>
      </c>
      <c r="N78" s="24">
        <v>69.400000000000006</v>
      </c>
      <c r="O78" s="22">
        <v>76</v>
      </c>
      <c r="P78" s="14" t="s">
        <v>3</v>
      </c>
    </row>
    <row r="79" spans="1:79" s="12" customFormat="1" x14ac:dyDescent="0.2">
      <c r="A79" s="13">
        <v>11.47</v>
      </c>
      <c r="B79" s="13">
        <v>11.49</v>
      </c>
      <c r="C79" s="22">
        <v>77</v>
      </c>
      <c r="D79" s="13">
        <v>2.84</v>
      </c>
      <c r="E79" s="13">
        <v>2.85</v>
      </c>
      <c r="F79" s="22">
        <v>77</v>
      </c>
      <c r="G79" s="13">
        <v>25.4</v>
      </c>
      <c r="H79" s="13">
        <v>25.59</v>
      </c>
      <c r="I79" s="22">
        <v>77</v>
      </c>
      <c r="J79" s="13">
        <v>6.35</v>
      </c>
      <c r="K79" s="13">
        <v>6.39</v>
      </c>
      <c r="L79" s="22">
        <v>77</v>
      </c>
      <c r="M79" s="13">
        <v>69.209999999999994</v>
      </c>
      <c r="N79" s="24">
        <v>69.3</v>
      </c>
      <c r="O79" s="22">
        <v>77</v>
      </c>
      <c r="P79" s="14" t="s">
        <v>3</v>
      </c>
      <c r="Q79" s="13"/>
      <c r="R79" s="13"/>
      <c r="S79" s="13"/>
      <c r="T79" s="13"/>
      <c r="U79" s="13"/>
      <c r="V79" s="13"/>
      <c r="W79" s="13"/>
      <c r="X79" s="13"/>
      <c r="Y79" s="13"/>
      <c r="Z79" s="13"/>
      <c r="AA79" s="13"/>
      <c r="AB79" s="13"/>
      <c r="AC79" s="13"/>
      <c r="AD79" s="13"/>
      <c r="AE79" s="13"/>
      <c r="AF79" s="13"/>
      <c r="AG79" s="13"/>
      <c r="AH79" s="13"/>
      <c r="AI79" s="13"/>
      <c r="AJ79" s="13"/>
      <c r="AK79" s="13"/>
      <c r="AL79" s="13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</row>
    <row r="80" spans="1:79" s="13" customFormat="1" x14ac:dyDescent="0.2">
      <c r="A80" s="13">
        <v>11.44</v>
      </c>
      <c r="B80" s="13">
        <v>11.46</v>
      </c>
      <c r="C80" s="22">
        <v>78</v>
      </c>
      <c r="D80" s="13">
        <v>2.86</v>
      </c>
      <c r="E80" s="13">
        <v>2.87</v>
      </c>
      <c r="F80" s="22">
        <v>78</v>
      </c>
      <c r="G80" s="13">
        <v>25.6</v>
      </c>
      <c r="H80" s="13">
        <v>25.79</v>
      </c>
      <c r="I80" s="22">
        <v>78</v>
      </c>
      <c r="J80" s="13">
        <v>6.4</v>
      </c>
      <c r="K80" s="13">
        <v>6.44</v>
      </c>
      <c r="L80" s="22">
        <v>78</v>
      </c>
      <c r="M80" s="13">
        <v>69.11</v>
      </c>
      <c r="N80" s="24">
        <v>69.2</v>
      </c>
      <c r="O80" s="22">
        <v>78</v>
      </c>
      <c r="P80" s="14" t="s">
        <v>3</v>
      </c>
    </row>
    <row r="81" spans="1:79" s="12" customFormat="1" x14ac:dyDescent="0.2">
      <c r="A81" s="13">
        <v>11.41</v>
      </c>
      <c r="B81" s="13">
        <v>11.43</v>
      </c>
      <c r="C81" s="22">
        <v>79</v>
      </c>
      <c r="D81" s="13">
        <v>2.88</v>
      </c>
      <c r="E81" s="13">
        <v>2.89</v>
      </c>
      <c r="F81" s="22">
        <v>79</v>
      </c>
      <c r="G81" s="13">
        <v>25.8</v>
      </c>
      <c r="H81" s="13">
        <v>25.99</v>
      </c>
      <c r="I81" s="22">
        <v>79</v>
      </c>
      <c r="J81" s="13">
        <v>6.45</v>
      </c>
      <c r="K81" s="13">
        <v>6.49</v>
      </c>
      <c r="L81" s="22">
        <v>79</v>
      </c>
      <c r="M81" s="13">
        <v>69.010000000000005</v>
      </c>
      <c r="N81" s="24">
        <v>69.099999999999994</v>
      </c>
      <c r="O81" s="22">
        <v>79</v>
      </c>
      <c r="P81" s="14" t="s">
        <v>3</v>
      </c>
      <c r="Q81" s="13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</row>
    <row r="82" spans="1:79" s="13" customFormat="1" x14ac:dyDescent="0.2">
      <c r="A82" s="13">
        <v>11.38</v>
      </c>
      <c r="B82" s="13">
        <v>11.4</v>
      </c>
      <c r="C82" s="22">
        <v>80</v>
      </c>
      <c r="D82" s="13">
        <v>2.9</v>
      </c>
      <c r="E82" s="13">
        <v>2.91</v>
      </c>
      <c r="F82" s="22">
        <v>80</v>
      </c>
      <c r="G82" s="13">
        <v>26</v>
      </c>
      <c r="H82" s="13">
        <v>26.19</v>
      </c>
      <c r="I82" s="22">
        <v>80</v>
      </c>
      <c r="J82" s="13">
        <v>6.5</v>
      </c>
      <c r="K82" s="13">
        <v>6.54</v>
      </c>
      <c r="L82" s="22">
        <v>80</v>
      </c>
      <c r="M82" s="13">
        <v>68.91</v>
      </c>
      <c r="N82" s="24">
        <v>69</v>
      </c>
      <c r="O82" s="22">
        <v>80</v>
      </c>
      <c r="P82" s="14" t="s">
        <v>3</v>
      </c>
    </row>
    <row r="83" spans="1:79" s="12" customFormat="1" x14ac:dyDescent="0.2">
      <c r="A83" s="13">
        <v>11.35</v>
      </c>
      <c r="B83" s="13">
        <v>11.37</v>
      </c>
      <c r="C83" s="22">
        <v>81</v>
      </c>
      <c r="D83" s="13">
        <v>2.92</v>
      </c>
      <c r="E83" s="13">
        <v>2.93</v>
      </c>
      <c r="F83" s="22">
        <v>81</v>
      </c>
      <c r="G83" s="13">
        <v>26.2</v>
      </c>
      <c r="H83" s="13">
        <v>26.39</v>
      </c>
      <c r="I83" s="22">
        <v>81</v>
      </c>
      <c r="J83" s="13">
        <v>6.55</v>
      </c>
      <c r="K83" s="13">
        <v>6.59</v>
      </c>
      <c r="L83" s="22">
        <v>81</v>
      </c>
      <c r="M83" s="13">
        <v>68.81</v>
      </c>
      <c r="N83" s="24">
        <v>68.900000000000006</v>
      </c>
      <c r="O83" s="22">
        <v>81</v>
      </c>
      <c r="P83" s="14" t="s">
        <v>3</v>
      </c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</row>
    <row r="84" spans="1:79" s="13" customFormat="1" x14ac:dyDescent="0.2">
      <c r="A84" s="13">
        <v>11.32</v>
      </c>
      <c r="B84" s="13">
        <v>11.34</v>
      </c>
      <c r="C84" s="22">
        <v>82</v>
      </c>
      <c r="D84" s="13">
        <v>2.94</v>
      </c>
      <c r="E84" s="13">
        <v>2.95</v>
      </c>
      <c r="F84" s="22">
        <v>82</v>
      </c>
      <c r="G84" s="13">
        <v>26.4</v>
      </c>
      <c r="H84" s="13">
        <v>26.59</v>
      </c>
      <c r="I84" s="22">
        <v>82</v>
      </c>
      <c r="J84" s="13">
        <v>6.6</v>
      </c>
      <c r="K84" s="13">
        <v>6.64</v>
      </c>
      <c r="L84" s="22">
        <v>82</v>
      </c>
      <c r="M84" s="13">
        <v>68.709999999999994</v>
      </c>
      <c r="N84" s="24">
        <v>68.8</v>
      </c>
      <c r="O84" s="22">
        <v>82</v>
      </c>
      <c r="P84" s="14" t="s">
        <v>3</v>
      </c>
    </row>
    <row r="85" spans="1:79" s="12" customFormat="1" x14ac:dyDescent="0.2">
      <c r="A85" s="13">
        <v>11.29</v>
      </c>
      <c r="B85" s="13">
        <v>11.31</v>
      </c>
      <c r="C85" s="22">
        <v>83</v>
      </c>
      <c r="D85" s="13">
        <v>2.96</v>
      </c>
      <c r="E85" s="13">
        <v>2.97</v>
      </c>
      <c r="F85" s="22">
        <v>83</v>
      </c>
      <c r="G85" s="13">
        <v>26.6</v>
      </c>
      <c r="H85" s="13">
        <v>26.79</v>
      </c>
      <c r="I85" s="22">
        <v>83</v>
      </c>
      <c r="J85" s="13">
        <v>6.65</v>
      </c>
      <c r="K85" s="13">
        <v>6.69</v>
      </c>
      <c r="L85" s="22">
        <v>83</v>
      </c>
      <c r="M85" s="13">
        <v>68.61</v>
      </c>
      <c r="N85" s="24">
        <v>68.7</v>
      </c>
      <c r="O85" s="22">
        <v>83</v>
      </c>
      <c r="P85" s="14" t="s">
        <v>3</v>
      </c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</row>
    <row r="86" spans="1:79" s="13" customFormat="1" x14ac:dyDescent="0.2">
      <c r="A86" s="13">
        <v>11.26</v>
      </c>
      <c r="B86" s="13">
        <v>11.28</v>
      </c>
      <c r="C86" s="22">
        <v>84</v>
      </c>
      <c r="D86" s="13">
        <v>2.98</v>
      </c>
      <c r="E86" s="13">
        <v>2.99</v>
      </c>
      <c r="F86" s="22">
        <v>84</v>
      </c>
      <c r="G86" s="13">
        <v>26.8</v>
      </c>
      <c r="H86" s="13">
        <v>26.99</v>
      </c>
      <c r="I86" s="22">
        <v>84</v>
      </c>
      <c r="J86" s="13">
        <v>6.7</v>
      </c>
      <c r="K86" s="13">
        <v>6.74</v>
      </c>
      <c r="L86" s="22">
        <v>84</v>
      </c>
      <c r="M86" s="13">
        <v>68.510000000000005</v>
      </c>
      <c r="N86" s="24">
        <v>68.599999999999994</v>
      </c>
      <c r="O86" s="22">
        <v>84</v>
      </c>
      <c r="P86" s="14" t="s">
        <v>3</v>
      </c>
    </row>
    <row r="87" spans="1:79" s="12" customFormat="1" x14ac:dyDescent="0.2">
      <c r="A87" s="13">
        <v>11.23</v>
      </c>
      <c r="B87" s="13">
        <v>11.25</v>
      </c>
      <c r="C87" s="22">
        <v>85</v>
      </c>
      <c r="D87" s="13">
        <v>3</v>
      </c>
      <c r="E87" s="13">
        <v>3.01</v>
      </c>
      <c r="F87" s="22">
        <v>85</v>
      </c>
      <c r="G87" s="13">
        <v>27</v>
      </c>
      <c r="H87" s="13">
        <v>27.19</v>
      </c>
      <c r="I87" s="22">
        <v>85</v>
      </c>
      <c r="J87" s="13">
        <v>6.75</v>
      </c>
      <c r="K87" s="13">
        <v>6.79</v>
      </c>
      <c r="L87" s="22">
        <v>85</v>
      </c>
      <c r="M87" s="13">
        <v>68.41</v>
      </c>
      <c r="N87" s="24">
        <v>68.5</v>
      </c>
      <c r="O87" s="22">
        <v>85</v>
      </c>
      <c r="P87" s="14" t="s">
        <v>3</v>
      </c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</row>
    <row r="88" spans="1:79" s="13" customFormat="1" x14ac:dyDescent="0.2">
      <c r="A88" s="13">
        <v>11.2</v>
      </c>
      <c r="B88" s="13">
        <v>11.22</v>
      </c>
      <c r="C88" s="22">
        <v>86</v>
      </c>
      <c r="D88" s="13">
        <v>3.02</v>
      </c>
      <c r="E88" s="13">
        <v>3.03</v>
      </c>
      <c r="F88" s="22">
        <v>86</v>
      </c>
      <c r="G88" s="13">
        <v>27.2</v>
      </c>
      <c r="H88" s="13">
        <v>27.39</v>
      </c>
      <c r="I88" s="22">
        <v>86</v>
      </c>
      <c r="J88" s="13">
        <v>6.8</v>
      </c>
      <c r="K88" s="13">
        <v>6.84</v>
      </c>
      <c r="L88" s="22">
        <v>86</v>
      </c>
      <c r="M88" s="13">
        <v>68.31</v>
      </c>
      <c r="N88" s="24">
        <v>68.400000000000006</v>
      </c>
      <c r="O88" s="22">
        <v>86</v>
      </c>
      <c r="P88" s="14" t="s">
        <v>3</v>
      </c>
    </row>
    <row r="89" spans="1:79" s="12" customFormat="1" x14ac:dyDescent="0.2">
      <c r="A89" s="13">
        <v>11.17</v>
      </c>
      <c r="B89" s="13">
        <v>11.19</v>
      </c>
      <c r="C89" s="22">
        <v>87</v>
      </c>
      <c r="D89" s="13">
        <v>3.04</v>
      </c>
      <c r="E89" s="13">
        <v>3.05</v>
      </c>
      <c r="F89" s="22">
        <v>87</v>
      </c>
      <c r="G89" s="13">
        <v>27.4</v>
      </c>
      <c r="H89" s="13">
        <v>27.59</v>
      </c>
      <c r="I89" s="22">
        <v>87</v>
      </c>
      <c r="J89" s="13">
        <v>6.85</v>
      </c>
      <c r="K89" s="13">
        <v>6.89</v>
      </c>
      <c r="L89" s="22">
        <v>87</v>
      </c>
      <c r="M89" s="13">
        <v>68.209999999999994</v>
      </c>
      <c r="N89" s="24">
        <v>68.3</v>
      </c>
      <c r="O89" s="22">
        <v>87</v>
      </c>
      <c r="P89" s="14" t="s">
        <v>3</v>
      </c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</row>
    <row r="90" spans="1:79" s="13" customFormat="1" x14ac:dyDescent="0.2">
      <c r="A90" s="13">
        <v>11.14</v>
      </c>
      <c r="B90" s="13">
        <v>11.16</v>
      </c>
      <c r="C90" s="22">
        <v>88</v>
      </c>
      <c r="D90" s="13">
        <v>3.06</v>
      </c>
      <c r="E90" s="13">
        <v>3.07</v>
      </c>
      <c r="F90" s="22">
        <v>88</v>
      </c>
      <c r="G90" s="13">
        <v>27.6</v>
      </c>
      <c r="H90" s="13">
        <v>27.79</v>
      </c>
      <c r="I90" s="22">
        <v>88</v>
      </c>
      <c r="J90" s="13">
        <v>6.9</v>
      </c>
      <c r="K90" s="13">
        <v>6.94</v>
      </c>
      <c r="L90" s="22">
        <v>88</v>
      </c>
      <c r="M90" s="13">
        <v>68.11</v>
      </c>
      <c r="N90" s="24">
        <v>68.2</v>
      </c>
      <c r="O90" s="22">
        <v>88</v>
      </c>
      <c r="P90" s="14" t="s">
        <v>3</v>
      </c>
    </row>
    <row r="91" spans="1:79" s="12" customFormat="1" x14ac:dyDescent="0.2">
      <c r="A91" s="13">
        <v>11.11</v>
      </c>
      <c r="B91" s="13">
        <v>11.13</v>
      </c>
      <c r="C91" s="22">
        <v>89</v>
      </c>
      <c r="D91" s="13">
        <v>3.08</v>
      </c>
      <c r="E91" s="13">
        <v>3.09</v>
      </c>
      <c r="F91" s="22">
        <v>89</v>
      </c>
      <c r="G91" s="13">
        <v>27.8</v>
      </c>
      <c r="H91" s="13">
        <v>27.99</v>
      </c>
      <c r="I91" s="22">
        <v>89</v>
      </c>
      <c r="J91" s="13">
        <v>6.95</v>
      </c>
      <c r="K91" s="13">
        <v>6.99</v>
      </c>
      <c r="L91" s="22">
        <v>89</v>
      </c>
      <c r="M91" s="13">
        <v>68.010000000000005</v>
      </c>
      <c r="N91" s="24">
        <v>68.099999999999994</v>
      </c>
      <c r="O91" s="22">
        <v>89</v>
      </c>
      <c r="P91" s="14" t="s">
        <v>3</v>
      </c>
      <c r="Q91" s="13"/>
      <c r="R91" s="13"/>
      <c r="S91" s="13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</row>
    <row r="92" spans="1:79" s="13" customFormat="1" x14ac:dyDescent="0.2">
      <c r="A92" s="13">
        <v>11.08</v>
      </c>
      <c r="B92" s="13">
        <v>11.1</v>
      </c>
      <c r="C92" s="22">
        <v>90</v>
      </c>
      <c r="D92" s="13">
        <v>3.1</v>
      </c>
      <c r="E92" s="13">
        <v>3.11</v>
      </c>
      <c r="F92" s="22">
        <v>90</v>
      </c>
      <c r="G92" s="13">
        <v>28</v>
      </c>
      <c r="H92" s="13">
        <v>28.19</v>
      </c>
      <c r="I92" s="22">
        <v>90</v>
      </c>
      <c r="J92" s="13">
        <v>7</v>
      </c>
      <c r="K92" s="13">
        <v>7.04</v>
      </c>
      <c r="L92" s="22">
        <v>90</v>
      </c>
      <c r="M92" s="13">
        <v>67.91</v>
      </c>
      <c r="N92" s="24">
        <v>68</v>
      </c>
      <c r="O92" s="22">
        <v>90</v>
      </c>
      <c r="P92" s="14" t="s">
        <v>3</v>
      </c>
    </row>
    <row r="93" spans="1:79" s="12" customFormat="1" x14ac:dyDescent="0.2">
      <c r="A93" s="13">
        <v>11.05</v>
      </c>
      <c r="B93" s="13">
        <v>11.07</v>
      </c>
      <c r="C93" s="22">
        <v>91</v>
      </c>
      <c r="D93" s="13">
        <v>3.12</v>
      </c>
      <c r="E93" s="13">
        <v>3.13</v>
      </c>
      <c r="F93" s="22">
        <v>91</v>
      </c>
      <c r="G93" s="13">
        <v>28.2</v>
      </c>
      <c r="H93" s="13">
        <v>28.39</v>
      </c>
      <c r="I93" s="22">
        <v>91</v>
      </c>
      <c r="J93" s="13">
        <v>7.05</v>
      </c>
      <c r="K93" s="13">
        <v>7.09</v>
      </c>
      <c r="L93" s="22">
        <v>91</v>
      </c>
      <c r="M93" s="13">
        <v>67.81</v>
      </c>
      <c r="N93" s="24">
        <v>67.900000000000006</v>
      </c>
      <c r="O93" s="22">
        <v>91</v>
      </c>
      <c r="P93" s="14" t="s">
        <v>3</v>
      </c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</row>
    <row r="94" spans="1:79" s="13" customFormat="1" x14ac:dyDescent="0.2">
      <c r="A94" s="13">
        <v>11.02</v>
      </c>
      <c r="B94" s="13">
        <v>11.04</v>
      </c>
      <c r="C94" s="22">
        <v>92</v>
      </c>
      <c r="D94" s="13">
        <v>3.14</v>
      </c>
      <c r="E94" s="13">
        <v>3.15</v>
      </c>
      <c r="F94" s="22">
        <v>92</v>
      </c>
      <c r="G94" s="13">
        <v>28.4</v>
      </c>
      <c r="H94" s="13">
        <v>28.59</v>
      </c>
      <c r="I94" s="22">
        <v>92</v>
      </c>
      <c r="J94" s="13">
        <v>7.1</v>
      </c>
      <c r="K94" s="13">
        <v>7.14</v>
      </c>
      <c r="L94" s="22">
        <v>92</v>
      </c>
      <c r="M94" s="13">
        <v>67.709999999999994</v>
      </c>
      <c r="N94" s="24">
        <v>67.8</v>
      </c>
      <c r="O94" s="22">
        <v>92</v>
      </c>
      <c r="P94" s="14" t="s">
        <v>3</v>
      </c>
    </row>
    <row r="95" spans="1:79" s="12" customFormat="1" x14ac:dyDescent="0.2">
      <c r="A95" s="13">
        <v>10.99</v>
      </c>
      <c r="B95" s="13">
        <v>11.01</v>
      </c>
      <c r="C95" s="22">
        <v>93</v>
      </c>
      <c r="D95" s="13">
        <v>3.16</v>
      </c>
      <c r="E95" s="13">
        <v>3.17</v>
      </c>
      <c r="F95" s="22">
        <v>93</v>
      </c>
      <c r="G95" s="13">
        <v>28.6</v>
      </c>
      <c r="H95" s="13">
        <v>28.79</v>
      </c>
      <c r="I95" s="22">
        <v>93</v>
      </c>
      <c r="J95" s="13">
        <v>7.15</v>
      </c>
      <c r="K95" s="13">
        <v>7.19</v>
      </c>
      <c r="L95" s="22">
        <v>93</v>
      </c>
      <c r="M95" s="13">
        <v>67.61</v>
      </c>
      <c r="N95" s="24">
        <v>67.7</v>
      </c>
      <c r="O95" s="22">
        <v>93</v>
      </c>
      <c r="P95" s="14" t="s">
        <v>3</v>
      </c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</row>
    <row r="96" spans="1:79" s="13" customFormat="1" x14ac:dyDescent="0.2">
      <c r="A96" s="13">
        <v>10.96</v>
      </c>
      <c r="B96" s="13">
        <v>10.98</v>
      </c>
      <c r="C96" s="22">
        <v>94</v>
      </c>
      <c r="D96" s="13">
        <v>3.18</v>
      </c>
      <c r="E96" s="13">
        <v>3.19</v>
      </c>
      <c r="F96" s="22">
        <v>94</v>
      </c>
      <c r="G96" s="13">
        <v>28.8</v>
      </c>
      <c r="H96" s="13">
        <v>28.99</v>
      </c>
      <c r="I96" s="22">
        <v>94</v>
      </c>
      <c r="J96" s="13">
        <v>7.2</v>
      </c>
      <c r="K96" s="13">
        <v>7.24</v>
      </c>
      <c r="L96" s="22">
        <v>94</v>
      </c>
      <c r="M96" s="13">
        <v>67.510000000000005</v>
      </c>
      <c r="N96" s="24">
        <v>67.599999999999994</v>
      </c>
      <c r="O96" s="22">
        <v>94</v>
      </c>
      <c r="P96" s="14" t="s">
        <v>3</v>
      </c>
    </row>
    <row r="97" spans="1:79" s="12" customFormat="1" x14ac:dyDescent="0.2">
      <c r="A97" s="13">
        <v>10.93</v>
      </c>
      <c r="B97" s="13">
        <v>10.95</v>
      </c>
      <c r="C97" s="22">
        <v>95</v>
      </c>
      <c r="D97" s="13">
        <v>3.2</v>
      </c>
      <c r="E97" s="13">
        <v>3.21</v>
      </c>
      <c r="F97" s="22">
        <v>95</v>
      </c>
      <c r="G97" s="13">
        <v>29</v>
      </c>
      <c r="H97" s="13">
        <v>29.19</v>
      </c>
      <c r="I97" s="22">
        <v>95</v>
      </c>
      <c r="J97" s="13">
        <v>7.25</v>
      </c>
      <c r="K97" s="13">
        <v>7.29</v>
      </c>
      <c r="L97" s="22">
        <v>95</v>
      </c>
      <c r="M97" s="13">
        <v>67.41</v>
      </c>
      <c r="N97" s="24">
        <v>67.5</v>
      </c>
      <c r="O97" s="22">
        <v>95</v>
      </c>
      <c r="P97" s="14" t="s">
        <v>3</v>
      </c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</row>
    <row r="98" spans="1:79" s="13" customFormat="1" x14ac:dyDescent="0.2">
      <c r="A98" s="13">
        <v>10.9</v>
      </c>
      <c r="B98" s="13">
        <v>10.92</v>
      </c>
      <c r="C98" s="22">
        <v>96</v>
      </c>
      <c r="D98" s="13">
        <v>3.22</v>
      </c>
      <c r="E98" s="13">
        <v>3.23</v>
      </c>
      <c r="F98" s="22">
        <v>96</v>
      </c>
      <c r="G98" s="13">
        <v>29.2</v>
      </c>
      <c r="H98" s="13">
        <v>29.39</v>
      </c>
      <c r="I98" s="22">
        <v>96</v>
      </c>
      <c r="J98" s="13">
        <v>7.3</v>
      </c>
      <c r="K98" s="13">
        <v>7.34</v>
      </c>
      <c r="L98" s="22">
        <v>96</v>
      </c>
      <c r="M98" s="13">
        <v>67.31</v>
      </c>
      <c r="N98" s="24">
        <v>67.400000000000006</v>
      </c>
      <c r="O98" s="22">
        <v>96</v>
      </c>
      <c r="P98" s="14" t="s">
        <v>3</v>
      </c>
    </row>
    <row r="99" spans="1:79" s="12" customFormat="1" x14ac:dyDescent="0.2">
      <c r="A99" s="13">
        <v>10.87</v>
      </c>
      <c r="B99" s="13">
        <v>10.89</v>
      </c>
      <c r="C99" s="22">
        <v>97</v>
      </c>
      <c r="D99" s="13">
        <v>3.24</v>
      </c>
      <c r="E99" s="13">
        <v>3.25</v>
      </c>
      <c r="F99" s="22">
        <v>97</v>
      </c>
      <c r="G99" s="13">
        <v>29.4</v>
      </c>
      <c r="H99" s="13">
        <v>29.59</v>
      </c>
      <c r="I99" s="22">
        <v>97</v>
      </c>
      <c r="J99" s="13">
        <v>7.35</v>
      </c>
      <c r="K99" s="13">
        <v>7.39</v>
      </c>
      <c r="L99" s="22">
        <v>97</v>
      </c>
      <c r="M99" s="13">
        <v>67.209999999999994</v>
      </c>
      <c r="N99" s="24">
        <v>67.3</v>
      </c>
      <c r="O99" s="22">
        <v>97</v>
      </c>
      <c r="P99" s="14" t="s">
        <v>3</v>
      </c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</row>
    <row r="100" spans="1:79" s="13" customFormat="1" x14ac:dyDescent="0.2">
      <c r="A100" s="13">
        <v>10.84</v>
      </c>
      <c r="B100" s="13">
        <v>10.86</v>
      </c>
      <c r="C100" s="22">
        <v>98</v>
      </c>
      <c r="D100" s="13">
        <v>3.26</v>
      </c>
      <c r="E100" s="13">
        <v>3.27</v>
      </c>
      <c r="F100" s="22">
        <v>98</v>
      </c>
      <c r="G100" s="13">
        <v>29.6</v>
      </c>
      <c r="H100" s="13">
        <v>29.79</v>
      </c>
      <c r="I100" s="22">
        <v>98</v>
      </c>
      <c r="J100" s="13">
        <v>7.4</v>
      </c>
      <c r="K100" s="13">
        <v>7.44</v>
      </c>
      <c r="L100" s="22">
        <v>98</v>
      </c>
      <c r="M100" s="13">
        <v>67.11</v>
      </c>
      <c r="N100" s="24">
        <v>67.2</v>
      </c>
      <c r="O100" s="22">
        <v>98</v>
      </c>
      <c r="P100" s="14" t="s">
        <v>3</v>
      </c>
    </row>
    <row r="101" spans="1:79" s="12" customFormat="1" x14ac:dyDescent="0.2">
      <c r="A101" s="13">
        <v>10.81</v>
      </c>
      <c r="B101" s="13">
        <v>10.83</v>
      </c>
      <c r="C101" s="22">
        <v>99</v>
      </c>
      <c r="D101" s="13">
        <v>3.28</v>
      </c>
      <c r="E101" s="13">
        <v>3.29</v>
      </c>
      <c r="F101" s="22">
        <v>99</v>
      </c>
      <c r="G101" s="13">
        <v>29.8</v>
      </c>
      <c r="H101" s="13">
        <v>29.99</v>
      </c>
      <c r="I101" s="22">
        <v>99</v>
      </c>
      <c r="J101" s="13">
        <v>7.45</v>
      </c>
      <c r="K101" s="13">
        <v>7.49</v>
      </c>
      <c r="L101" s="22">
        <v>99</v>
      </c>
      <c r="M101" s="13">
        <v>67.010000000000005</v>
      </c>
      <c r="N101" s="24">
        <v>67.099999999999994</v>
      </c>
      <c r="O101" s="22">
        <v>99</v>
      </c>
      <c r="P101" s="14" t="s">
        <v>3</v>
      </c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</row>
    <row r="102" spans="1:79" s="13" customFormat="1" x14ac:dyDescent="0.2">
      <c r="A102" s="13">
        <v>10.78</v>
      </c>
      <c r="B102" s="13">
        <v>10.8</v>
      </c>
      <c r="C102" s="22">
        <v>100</v>
      </c>
      <c r="D102" s="13">
        <v>3.3</v>
      </c>
      <c r="E102" s="13">
        <v>3.31</v>
      </c>
      <c r="F102" s="22">
        <v>100</v>
      </c>
      <c r="G102" s="13">
        <v>30</v>
      </c>
      <c r="H102" s="13">
        <v>30.19</v>
      </c>
      <c r="I102" s="22">
        <v>100</v>
      </c>
      <c r="J102" s="13">
        <v>7.5</v>
      </c>
      <c r="K102" s="13">
        <v>7.53</v>
      </c>
      <c r="L102" s="22">
        <v>100</v>
      </c>
      <c r="M102" s="13">
        <v>66.91</v>
      </c>
      <c r="N102" s="24">
        <v>67</v>
      </c>
      <c r="O102" s="22">
        <v>100</v>
      </c>
      <c r="P102" s="14" t="s">
        <v>3</v>
      </c>
    </row>
    <row r="103" spans="1:79" s="12" customFormat="1" x14ac:dyDescent="0.2">
      <c r="A103" s="13">
        <v>10.75</v>
      </c>
      <c r="B103" s="13">
        <v>10.77</v>
      </c>
      <c r="C103" s="22">
        <v>101</v>
      </c>
      <c r="D103" s="13">
        <v>3.32</v>
      </c>
      <c r="E103" s="13">
        <v>3.33</v>
      </c>
      <c r="F103" s="22">
        <v>101</v>
      </c>
      <c r="G103" s="13">
        <v>30.2</v>
      </c>
      <c r="H103" s="13">
        <v>30.39</v>
      </c>
      <c r="I103" s="22">
        <v>101</v>
      </c>
      <c r="J103" s="13">
        <v>7.54</v>
      </c>
      <c r="K103" s="13">
        <v>7.57</v>
      </c>
      <c r="L103" s="22">
        <v>101</v>
      </c>
      <c r="M103" s="13">
        <v>66.81</v>
      </c>
      <c r="N103" s="24">
        <v>66.900000000000006</v>
      </c>
      <c r="O103" s="22">
        <v>101</v>
      </c>
      <c r="P103" s="14" t="s">
        <v>3</v>
      </c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</row>
    <row r="104" spans="1:79" s="13" customFormat="1" x14ac:dyDescent="0.2">
      <c r="A104" s="13">
        <v>10.72</v>
      </c>
      <c r="B104" s="13">
        <v>10.74</v>
      </c>
      <c r="C104" s="22">
        <v>102</v>
      </c>
      <c r="D104" s="13">
        <v>3.34</v>
      </c>
      <c r="E104" s="13">
        <v>3.35</v>
      </c>
      <c r="F104" s="22">
        <v>102</v>
      </c>
      <c r="G104" s="13">
        <v>30.4</v>
      </c>
      <c r="H104" s="13">
        <v>30.59</v>
      </c>
      <c r="I104" s="22">
        <v>102</v>
      </c>
      <c r="J104" s="13">
        <v>7.58</v>
      </c>
      <c r="K104" s="13">
        <v>7.61</v>
      </c>
      <c r="L104" s="22">
        <v>102</v>
      </c>
      <c r="M104" s="13">
        <v>66.709999999999994</v>
      </c>
      <c r="N104" s="24">
        <v>66.8</v>
      </c>
      <c r="O104" s="22">
        <v>102</v>
      </c>
      <c r="P104" s="14" t="s">
        <v>3</v>
      </c>
    </row>
    <row r="105" spans="1:79" s="12" customFormat="1" x14ac:dyDescent="0.2">
      <c r="A105" s="13">
        <v>10.69</v>
      </c>
      <c r="B105" s="13">
        <v>10.71</v>
      </c>
      <c r="C105" s="22">
        <v>103</v>
      </c>
      <c r="D105" s="13">
        <v>3.36</v>
      </c>
      <c r="E105" s="13">
        <v>3.37</v>
      </c>
      <c r="F105" s="22">
        <v>103</v>
      </c>
      <c r="G105" s="13">
        <v>30.6</v>
      </c>
      <c r="H105" s="13">
        <v>30.79</v>
      </c>
      <c r="I105" s="22">
        <v>103</v>
      </c>
      <c r="J105" s="13">
        <v>7.62</v>
      </c>
      <c r="K105" s="13">
        <v>7.65</v>
      </c>
      <c r="L105" s="22">
        <v>103</v>
      </c>
      <c r="M105" s="13">
        <v>66.61</v>
      </c>
      <c r="N105" s="24">
        <v>66.7</v>
      </c>
      <c r="O105" s="22">
        <v>103</v>
      </c>
      <c r="P105" s="14" t="s">
        <v>3</v>
      </c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</row>
    <row r="106" spans="1:79" s="13" customFormat="1" x14ac:dyDescent="0.2">
      <c r="A106" s="13">
        <v>10.66</v>
      </c>
      <c r="B106" s="13">
        <v>10.68</v>
      </c>
      <c r="C106" s="22">
        <v>104</v>
      </c>
      <c r="D106" s="13">
        <v>3.38</v>
      </c>
      <c r="E106" s="13">
        <v>3.39</v>
      </c>
      <c r="F106" s="22">
        <v>104</v>
      </c>
      <c r="G106" s="13">
        <v>30.8</v>
      </c>
      <c r="H106" s="13">
        <v>30.99</v>
      </c>
      <c r="I106" s="22">
        <v>104</v>
      </c>
      <c r="J106" s="13">
        <v>7.66</v>
      </c>
      <c r="K106" s="13">
        <v>7.69</v>
      </c>
      <c r="L106" s="22">
        <v>104</v>
      </c>
      <c r="M106" s="13">
        <v>66.510000000000005</v>
      </c>
      <c r="N106" s="24">
        <v>66.599999999999994</v>
      </c>
      <c r="O106" s="22">
        <v>104</v>
      </c>
      <c r="P106" s="14" t="s">
        <v>3</v>
      </c>
    </row>
    <row r="107" spans="1:79" s="12" customFormat="1" x14ac:dyDescent="0.2">
      <c r="A107" s="13">
        <v>10.63</v>
      </c>
      <c r="B107" s="13">
        <v>10.65</v>
      </c>
      <c r="C107" s="22">
        <v>105</v>
      </c>
      <c r="D107" s="13">
        <v>3.4</v>
      </c>
      <c r="E107" s="13">
        <v>3.41</v>
      </c>
      <c r="F107" s="22">
        <v>105</v>
      </c>
      <c r="G107" s="13">
        <v>31</v>
      </c>
      <c r="H107" s="13">
        <v>31.19</v>
      </c>
      <c r="I107" s="22">
        <v>105</v>
      </c>
      <c r="J107" s="13">
        <v>7.7</v>
      </c>
      <c r="K107" s="13">
        <v>7.73</v>
      </c>
      <c r="L107" s="22">
        <v>105</v>
      </c>
      <c r="M107" s="13">
        <v>66.41</v>
      </c>
      <c r="N107" s="24">
        <v>66.5</v>
      </c>
      <c r="O107" s="22">
        <v>105</v>
      </c>
      <c r="P107" s="14" t="s">
        <v>3</v>
      </c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</row>
    <row r="108" spans="1:79" s="13" customFormat="1" x14ac:dyDescent="0.2">
      <c r="A108" s="13">
        <v>10.6</v>
      </c>
      <c r="B108" s="13">
        <v>10.62</v>
      </c>
      <c r="C108" s="22">
        <v>106</v>
      </c>
      <c r="D108" s="13">
        <v>3.42</v>
      </c>
      <c r="E108" s="13">
        <v>3.43</v>
      </c>
      <c r="F108" s="22">
        <v>106</v>
      </c>
      <c r="G108" s="13">
        <v>31.2</v>
      </c>
      <c r="H108" s="13">
        <v>31.39</v>
      </c>
      <c r="I108" s="22">
        <v>106</v>
      </c>
      <c r="J108" s="13">
        <v>7.74</v>
      </c>
      <c r="K108" s="13">
        <v>7.77</v>
      </c>
      <c r="L108" s="22">
        <v>106</v>
      </c>
      <c r="M108" s="13">
        <v>66.31</v>
      </c>
      <c r="N108" s="24">
        <v>66.400000000000006</v>
      </c>
      <c r="O108" s="22">
        <v>106</v>
      </c>
      <c r="P108" s="14" t="s">
        <v>3</v>
      </c>
    </row>
    <row r="109" spans="1:79" s="12" customFormat="1" x14ac:dyDescent="0.2">
      <c r="A109" s="13">
        <v>10.57</v>
      </c>
      <c r="B109" s="13">
        <v>10.59</v>
      </c>
      <c r="C109" s="22">
        <v>107</v>
      </c>
      <c r="D109" s="13">
        <v>3.44</v>
      </c>
      <c r="E109" s="13">
        <v>3.45</v>
      </c>
      <c r="F109" s="22">
        <v>107</v>
      </c>
      <c r="G109" s="13">
        <v>31.4</v>
      </c>
      <c r="H109" s="13">
        <v>31.59</v>
      </c>
      <c r="I109" s="22">
        <v>107</v>
      </c>
      <c r="J109" s="13">
        <v>7.78</v>
      </c>
      <c r="K109" s="13">
        <v>7.81</v>
      </c>
      <c r="L109" s="22">
        <v>107</v>
      </c>
      <c r="M109" s="13">
        <v>66.209999999999994</v>
      </c>
      <c r="N109" s="24">
        <v>66.3</v>
      </c>
      <c r="O109" s="22">
        <v>107</v>
      </c>
      <c r="P109" s="14" t="s">
        <v>3</v>
      </c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</row>
    <row r="110" spans="1:79" s="13" customFormat="1" x14ac:dyDescent="0.2">
      <c r="A110" s="13">
        <v>10.54</v>
      </c>
      <c r="B110" s="13">
        <v>10.56</v>
      </c>
      <c r="C110" s="22">
        <v>108</v>
      </c>
      <c r="D110" s="13">
        <v>3.46</v>
      </c>
      <c r="E110" s="13">
        <v>3.47</v>
      </c>
      <c r="F110" s="22">
        <v>108</v>
      </c>
      <c r="G110" s="13">
        <v>31.6</v>
      </c>
      <c r="H110" s="13">
        <v>31.79</v>
      </c>
      <c r="I110" s="22">
        <v>108</v>
      </c>
      <c r="J110" s="13">
        <v>7.82</v>
      </c>
      <c r="K110" s="13">
        <v>7.85</v>
      </c>
      <c r="L110" s="22">
        <v>108</v>
      </c>
      <c r="M110" s="13">
        <v>66.11</v>
      </c>
      <c r="N110" s="24">
        <v>66.2</v>
      </c>
      <c r="O110" s="22">
        <v>108</v>
      </c>
      <c r="P110" s="14" t="s">
        <v>3</v>
      </c>
    </row>
    <row r="111" spans="1:79" s="12" customFormat="1" x14ac:dyDescent="0.2">
      <c r="A111" s="13">
        <v>10.51</v>
      </c>
      <c r="B111" s="13">
        <v>10.53</v>
      </c>
      <c r="C111" s="22">
        <v>109</v>
      </c>
      <c r="D111" s="13">
        <v>3.48</v>
      </c>
      <c r="E111" s="13">
        <v>3.49</v>
      </c>
      <c r="F111" s="22">
        <v>109</v>
      </c>
      <c r="G111" s="13">
        <v>31.8</v>
      </c>
      <c r="H111" s="13">
        <v>31.99</v>
      </c>
      <c r="I111" s="22">
        <v>109</v>
      </c>
      <c r="J111" s="13">
        <v>7.86</v>
      </c>
      <c r="K111" s="13">
        <v>7.89</v>
      </c>
      <c r="L111" s="22">
        <v>109</v>
      </c>
      <c r="M111" s="13">
        <v>66.010000000000005</v>
      </c>
      <c r="N111" s="24">
        <v>66.099999999999994</v>
      </c>
      <c r="O111" s="22">
        <v>109</v>
      </c>
      <c r="P111" s="14" t="s">
        <v>3</v>
      </c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</row>
    <row r="112" spans="1:79" s="13" customFormat="1" x14ac:dyDescent="0.2">
      <c r="A112" s="13">
        <v>10.48</v>
      </c>
      <c r="B112" s="13">
        <v>10.5</v>
      </c>
      <c r="C112" s="22">
        <v>110</v>
      </c>
      <c r="D112" s="13">
        <v>3.5</v>
      </c>
      <c r="E112" s="13">
        <v>3.51</v>
      </c>
      <c r="F112" s="22">
        <v>110</v>
      </c>
      <c r="G112" s="13">
        <v>32</v>
      </c>
      <c r="H112" s="13">
        <v>32.19</v>
      </c>
      <c r="I112" s="22">
        <v>110</v>
      </c>
      <c r="J112" s="13">
        <v>7.9</v>
      </c>
      <c r="K112" s="13">
        <v>7.93</v>
      </c>
      <c r="L112" s="22">
        <v>110</v>
      </c>
      <c r="M112" s="13">
        <v>65.91</v>
      </c>
      <c r="N112" s="24">
        <v>66</v>
      </c>
      <c r="O112" s="22">
        <v>110</v>
      </c>
      <c r="P112" s="14" t="s">
        <v>3</v>
      </c>
    </row>
    <row r="113" spans="1:79" s="12" customFormat="1" x14ac:dyDescent="0.2">
      <c r="A113" s="13">
        <v>10.45</v>
      </c>
      <c r="B113" s="13">
        <v>10.47</v>
      </c>
      <c r="C113" s="22">
        <v>111</v>
      </c>
      <c r="D113" s="13">
        <v>3.52</v>
      </c>
      <c r="E113" s="13">
        <v>3.53</v>
      </c>
      <c r="F113" s="22">
        <v>111</v>
      </c>
      <c r="G113" s="13">
        <v>32.200000000000003</v>
      </c>
      <c r="H113" s="13">
        <v>32.39</v>
      </c>
      <c r="I113" s="22">
        <v>111</v>
      </c>
      <c r="J113" s="13">
        <v>7.94</v>
      </c>
      <c r="K113" s="13">
        <v>7.97</v>
      </c>
      <c r="L113" s="22">
        <v>111</v>
      </c>
      <c r="M113" s="13">
        <v>65.81</v>
      </c>
      <c r="N113" s="24">
        <v>65.900000000000006</v>
      </c>
      <c r="O113" s="22">
        <v>111</v>
      </c>
      <c r="P113" s="14" t="s">
        <v>3</v>
      </c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</row>
    <row r="114" spans="1:79" s="13" customFormat="1" x14ac:dyDescent="0.2">
      <c r="A114" s="13">
        <v>10.42</v>
      </c>
      <c r="B114" s="13">
        <v>10.44</v>
      </c>
      <c r="C114" s="22">
        <v>112</v>
      </c>
      <c r="D114" s="13">
        <v>3.54</v>
      </c>
      <c r="E114" s="13">
        <v>3.55</v>
      </c>
      <c r="F114" s="22">
        <v>112</v>
      </c>
      <c r="G114" s="13">
        <v>32.4</v>
      </c>
      <c r="H114" s="13">
        <v>32.590000000000003</v>
      </c>
      <c r="I114" s="22">
        <v>112</v>
      </c>
      <c r="J114" s="13">
        <v>7.98</v>
      </c>
      <c r="K114" s="13">
        <v>8.01</v>
      </c>
      <c r="L114" s="22">
        <v>112</v>
      </c>
      <c r="M114" s="13">
        <v>65.709999999999994</v>
      </c>
      <c r="N114" s="24">
        <v>65.8</v>
      </c>
      <c r="O114" s="22">
        <v>112</v>
      </c>
      <c r="P114" s="14" t="s">
        <v>3</v>
      </c>
    </row>
    <row r="115" spans="1:79" s="12" customFormat="1" x14ac:dyDescent="0.2">
      <c r="A115" s="13">
        <v>10.39</v>
      </c>
      <c r="B115" s="13">
        <v>10.41</v>
      </c>
      <c r="C115" s="22">
        <v>113</v>
      </c>
      <c r="D115" s="13">
        <v>3.56</v>
      </c>
      <c r="E115" s="13">
        <v>3.57</v>
      </c>
      <c r="F115" s="22">
        <v>113</v>
      </c>
      <c r="G115" s="13">
        <v>32.6</v>
      </c>
      <c r="H115" s="13">
        <v>32.79</v>
      </c>
      <c r="I115" s="22">
        <v>113</v>
      </c>
      <c r="J115" s="13">
        <v>8.02</v>
      </c>
      <c r="K115" s="13">
        <v>8.0500000000000007</v>
      </c>
      <c r="L115" s="22">
        <v>113</v>
      </c>
      <c r="M115" s="13">
        <v>65.61</v>
      </c>
      <c r="N115" s="24">
        <v>65.7</v>
      </c>
      <c r="O115" s="22">
        <v>113</v>
      </c>
      <c r="P115" s="14" t="s">
        <v>3</v>
      </c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</row>
    <row r="116" spans="1:79" s="13" customFormat="1" x14ac:dyDescent="0.2">
      <c r="A116" s="13">
        <v>10.36</v>
      </c>
      <c r="B116" s="13">
        <v>10.38</v>
      </c>
      <c r="C116" s="22">
        <v>114</v>
      </c>
      <c r="D116" s="13">
        <v>3.58</v>
      </c>
      <c r="E116" s="13">
        <v>3.59</v>
      </c>
      <c r="F116" s="22">
        <v>114</v>
      </c>
      <c r="G116" s="13">
        <v>32.799999999999997</v>
      </c>
      <c r="H116" s="13">
        <v>32.99</v>
      </c>
      <c r="I116" s="22">
        <v>114</v>
      </c>
      <c r="J116" s="13">
        <v>8.06</v>
      </c>
      <c r="K116" s="13">
        <v>8.09</v>
      </c>
      <c r="L116" s="22">
        <v>114</v>
      </c>
      <c r="M116" s="13">
        <v>65.510000000000005</v>
      </c>
      <c r="N116" s="24">
        <v>65.599999999999994</v>
      </c>
      <c r="O116" s="22">
        <v>114</v>
      </c>
      <c r="P116" s="14" t="s">
        <v>3</v>
      </c>
    </row>
    <row r="117" spans="1:79" s="12" customFormat="1" x14ac:dyDescent="0.2">
      <c r="A117" s="13">
        <v>10.33</v>
      </c>
      <c r="B117" s="13">
        <v>10.35</v>
      </c>
      <c r="C117" s="22">
        <v>115</v>
      </c>
      <c r="D117" s="13">
        <v>3.6</v>
      </c>
      <c r="E117" s="13">
        <v>3.61</v>
      </c>
      <c r="F117" s="22">
        <v>115</v>
      </c>
      <c r="G117" s="13">
        <v>33</v>
      </c>
      <c r="H117" s="13">
        <v>33.19</v>
      </c>
      <c r="I117" s="22">
        <v>115</v>
      </c>
      <c r="J117" s="13">
        <v>8.1</v>
      </c>
      <c r="K117" s="13">
        <v>8.1300000000000008</v>
      </c>
      <c r="L117" s="22">
        <v>115</v>
      </c>
      <c r="M117" s="13">
        <v>65.41</v>
      </c>
      <c r="N117" s="24">
        <v>65.5</v>
      </c>
      <c r="O117" s="22">
        <v>115</v>
      </c>
      <c r="P117" s="14" t="s">
        <v>3</v>
      </c>
      <c r="Q117" s="13"/>
      <c r="R117" s="13"/>
      <c r="S117" s="13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  <c r="AL117" s="13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</row>
    <row r="118" spans="1:79" s="13" customFormat="1" x14ac:dyDescent="0.2">
      <c r="A118" s="13">
        <v>10.3</v>
      </c>
      <c r="B118" s="13">
        <v>10.32</v>
      </c>
      <c r="C118" s="22">
        <v>116</v>
      </c>
      <c r="D118" s="13">
        <v>3.62</v>
      </c>
      <c r="E118" s="13">
        <v>3.63</v>
      </c>
      <c r="F118" s="22">
        <v>116</v>
      </c>
      <c r="G118" s="13">
        <v>33.200000000000003</v>
      </c>
      <c r="H118" s="13">
        <v>33.39</v>
      </c>
      <c r="I118" s="22">
        <v>116</v>
      </c>
      <c r="J118" s="13">
        <v>8.14</v>
      </c>
      <c r="K118" s="13">
        <v>8.17</v>
      </c>
      <c r="L118" s="22">
        <v>116</v>
      </c>
      <c r="M118" s="13">
        <v>65.31</v>
      </c>
      <c r="N118" s="24">
        <v>65.400000000000006</v>
      </c>
      <c r="O118" s="22">
        <v>116</v>
      </c>
      <c r="P118" s="14" t="s">
        <v>3</v>
      </c>
    </row>
    <row r="119" spans="1:79" s="12" customFormat="1" x14ac:dyDescent="0.2">
      <c r="A119" s="13">
        <v>10.27</v>
      </c>
      <c r="B119" s="13">
        <v>10.29</v>
      </c>
      <c r="C119" s="22">
        <v>117</v>
      </c>
      <c r="D119" s="13">
        <v>3.64</v>
      </c>
      <c r="E119" s="13">
        <v>3.65</v>
      </c>
      <c r="F119" s="22">
        <v>117</v>
      </c>
      <c r="G119" s="13">
        <v>33.4</v>
      </c>
      <c r="H119" s="13">
        <v>33.590000000000003</v>
      </c>
      <c r="I119" s="22">
        <v>117</v>
      </c>
      <c r="J119" s="13">
        <v>8.18</v>
      </c>
      <c r="K119" s="13">
        <v>8.2100000000000009</v>
      </c>
      <c r="L119" s="22">
        <v>117</v>
      </c>
      <c r="M119" s="13">
        <v>65.209999999999994</v>
      </c>
      <c r="N119" s="24">
        <v>65.3</v>
      </c>
      <c r="O119" s="22">
        <v>117</v>
      </c>
      <c r="P119" s="14" t="s">
        <v>3</v>
      </c>
      <c r="Q119" s="13"/>
      <c r="R119" s="13"/>
      <c r="S119" s="13"/>
      <c r="T119" s="13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  <c r="AL119" s="13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</row>
    <row r="120" spans="1:79" s="13" customFormat="1" x14ac:dyDescent="0.2">
      <c r="A120" s="13">
        <v>10.24</v>
      </c>
      <c r="B120" s="13">
        <v>10.26</v>
      </c>
      <c r="C120" s="22">
        <v>118</v>
      </c>
      <c r="D120" s="13">
        <v>3.66</v>
      </c>
      <c r="E120" s="13">
        <v>3.67</v>
      </c>
      <c r="F120" s="22">
        <v>118</v>
      </c>
      <c r="G120" s="13">
        <v>33.6</v>
      </c>
      <c r="H120" s="13">
        <v>33.79</v>
      </c>
      <c r="I120" s="22">
        <v>118</v>
      </c>
      <c r="J120" s="13">
        <v>8.2200000000000006</v>
      </c>
      <c r="K120" s="13">
        <v>8.25</v>
      </c>
      <c r="L120" s="22">
        <v>118</v>
      </c>
      <c r="M120" s="13">
        <v>65.11</v>
      </c>
      <c r="N120" s="24">
        <v>65.2</v>
      </c>
      <c r="O120" s="22">
        <v>118</v>
      </c>
      <c r="P120" s="14" t="s">
        <v>3</v>
      </c>
    </row>
    <row r="121" spans="1:79" s="12" customFormat="1" x14ac:dyDescent="0.2">
      <c r="A121" s="13">
        <v>10.210000000000001</v>
      </c>
      <c r="B121" s="13">
        <v>10.23</v>
      </c>
      <c r="C121" s="22">
        <v>119</v>
      </c>
      <c r="D121" s="13">
        <v>3.68</v>
      </c>
      <c r="E121" s="13">
        <v>3.69</v>
      </c>
      <c r="F121" s="22">
        <v>119</v>
      </c>
      <c r="G121" s="13">
        <v>33.799999999999997</v>
      </c>
      <c r="H121" s="13">
        <v>33.99</v>
      </c>
      <c r="I121" s="22">
        <v>119</v>
      </c>
      <c r="J121" s="13">
        <v>8.26</v>
      </c>
      <c r="K121" s="13">
        <v>8.2899999999999991</v>
      </c>
      <c r="L121" s="22">
        <v>119</v>
      </c>
      <c r="M121" s="13">
        <v>65.010000000000005</v>
      </c>
      <c r="N121" s="24">
        <v>65.099999999999994</v>
      </c>
      <c r="O121" s="22">
        <v>119</v>
      </c>
      <c r="P121" s="14" t="s">
        <v>3</v>
      </c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</row>
    <row r="122" spans="1:79" s="13" customFormat="1" x14ac:dyDescent="0.2">
      <c r="A122" s="13">
        <v>10.18</v>
      </c>
      <c r="B122" s="13">
        <v>10.199999999999999</v>
      </c>
      <c r="C122" s="22">
        <v>120</v>
      </c>
      <c r="D122" s="13">
        <v>3.7</v>
      </c>
      <c r="E122" s="13">
        <v>3.71</v>
      </c>
      <c r="F122" s="22">
        <v>120</v>
      </c>
      <c r="G122" s="13">
        <v>34</v>
      </c>
      <c r="H122" s="13">
        <v>34.19</v>
      </c>
      <c r="I122" s="22">
        <v>120</v>
      </c>
      <c r="J122" s="13">
        <v>8.3000000000000007</v>
      </c>
      <c r="K122" s="13">
        <v>8.33</v>
      </c>
      <c r="L122" s="22">
        <v>120</v>
      </c>
      <c r="M122" s="13">
        <v>64.91</v>
      </c>
      <c r="N122" s="24">
        <v>65</v>
      </c>
      <c r="O122" s="22">
        <v>120</v>
      </c>
      <c r="P122" s="14" t="s">
        <v>3</v>
      </c>
    </row>
    <row r="123" spans="1:79" s="12" customFormat="1" x14ac:dyDescent="0.2">
      <c r="A123" s="13">
        <v>10.15</v>
      </c>
      <c r="B123" s="13">
        <v>10.17</v>
      </c>
      <c r="C123" s="22">
        <v>121</v>
      </c>
      <c r="D123" s="13">
        <v>3.72</v>
      </c>
      <c r="E123" s="13">
        <v>3.73</v>
      </c>
      <c r="F123" s="22">
        <v>121</v>
      </c>
      <c r="G123" s="13">
        <v>34.200000000000003</v>
      </c>
      <c r="H123" s="13">
        <v>34.39</v>
      </c>
      <c r="I123" s="22">
        <v>121</v>
      </c>
      <c r="J123" s="13">
        <v>8.34</v>
      </c>
      <c r="K123" s="13">
        <v>8.3699999999999992</v>
      </c>
      <c r="L123" s="22">
        <v>121</v>
      </c>
      <c r="M123" s="13">
        <v>64.81</v>
      </c>
      <c r="N123" s="24">
        <v>64.900000000000006</v>
      </c>
      <c r="O123" s="22">
        <v>121</v>
      </c>
      <c r="P123" s="14" t="s">
        <v>3</v>
      </c>
      <c r="Q123" s="13"/>
      <c r="R123" s="13"/>
      <c r="S123" s="13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  <c r="AL123" s="13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</row>
    <row r="124" spans="1:79" s="13" customFormat="1" x14ac:dyDescent="0.2">
      <c r="A124" s="13">
        <v>10.119999999999999</v>
      </c>
      <c r="B124" s="13">
        <v>10.14</v>
      </c>
      <c r="C124" s="22">
        <v>122</v>
      </c>
      <c r="D124" s="13">
        <v>3.74</v>
      </c>
      <c r="E124" s="13">
        <v>3.75</v>
      </c>
      <c r="F124" s="22">
        <v>122</v>
      </c>
      <c r="G124" s="13">
        <v>34.4</v>
      </c>
      <c r="H124" s="13">
        <v>34.590000000000003</v>
      </c>
      <c r="I124" s="22">
        <v>122</v>
      </c>
      <c r="J124" s="13">
        <v>8.3800000000000008</v>
      </c>
      <c r="K124" s="13">
        <v>8.41</v>
      </c>
      <c r="L124" s="22">
        <v>122</v>
      </c>
      <c r="M124" s="13">
        <v>64.709999999999994</v>
      </c>
      <c r="N124" s="24">
        <v>64.8</v>
      </c>
      <c r="O124" s="22">
        <v>122</v>
      </c>
      <c r="P124" s="14" t="s">
        <v>3</v>
      </c>
    </row>
    <row r="125" spans="1:79" s="12" customFormat="1" x14ac:dyDescent="0.2">
      <c r="A125" s="13">
        <v>10.09</v>
      </c>
      <c r="B125" s="13">
        <v>10.11</v>
      </c>
      <c r="C125" s="22">
        <v>123</v>
      </c>
      <c r="D125" s="13">
        <v>3.76</v>
      </c>
      <c r="E125" s="13">
        <v>3.77</v>
      </c>
      <c r="F125" s="22">
        <v>123</v>
      </c>
      <c r="G125" s="13">
        <v>34.6</v>
      </c>
      <c r="H125" s="13">
        <v>34.79</v>
      </c>
      <c r="I125" s="22">
        <v>123</v>
      </c>
      <c r="J125" s="13">
        <v>8.42</v>
      </c>
      <c r="K125" s="13">
        <v>8.4499999999999993</v>
      </c>
      <c r="L125" s="22">
        <v>123</v>
      </c>
      <c r="M125" s="13">
        <v>64.61</v>
      </c>
      <c r="N125" s="24">
        <v>64.7</v>
      </c>
      <c r="O125" s="22">
        <v>123</v>
      </c>
      <c r="P125" s="14" t="s">
        <v>3</v>
      </c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</row>
    <row r="126" spans="1:79" s="13" customFormat="1" x14ac:dyDescent="0.2">
      <c r="A126" s="13">
        <v>10.06</v>
      </c>
      <c r="B126" s="13">
        <v>10.08</v>
      </c>
      <c r="C126" s="22">
        <v>124</v>
      </c>
      <c r="D126" s="13">
        <v>3.78</v>
      </c>
      <c r="E126" s="13">
        <v>3.79</v>
      </c>
      <c r="F126" s="22">
        <v>124</v>
      </c>
      <c r="G126" s="13">
        <v>34.799999999999997</v>
      </c>
      <c r="H126" s="13">
        <v>34.99</v>
      </c>
      <c r="I126" s="22">
        <v>124</v>
      </c>
      <c r="J126" s="13">
        <v>8.4600000000000009</v>
      </c>
      <c r="K126" s="13">
        <v>8.49</v>
      </c>
      <c r="L126" s="22">
        <v>124</v>
      </c>
      <c r="M126" s="13">
        <v>64.510000000000005</v>
      </c>
      <c r="N126" s="24">
        <v>64.599999999999994</v>
      </c>
      <c r="O126" s="22">
        <v>124</v>
      </c>
      <c r="P126" s="14" t="s">
        <v>3</v>
      </c>
    </row>
    <row r="127" spans="1:79" s="12" customFormat="1" x14ac:dyDescent="0.2">
      <c r="A127" s="13">
        <v>10.029999999999999</v>
      </c>
      <c r="B127" s="13">
        <v>10.050000000000001</v>
      </c>
      <c r="C127" s="22">
        <v>125</v>
      </c>
      <c r="D127" s="13">
        <v>3.8</v>
      </c>
      <c r="E127" s="13">
        <v>3.81</v>
      </c>
      <c r="F127" s="22">
        <v>125</v>
      </c>
      <c r="G127" s="13">
        <v>35</v>
      </c>
      <c r="H127" s="13">
        <v>35.19</v>
      </c>
      <c r="I127" s="22">
        <v>125</v>
      </c>
      <c r="J127" s="13">
        <v>8.5</v>
      </c>
      <c r="K127" s="13">
        <v>8.5299999999999994</v>
      </c>
      <c r="L127" s="22">
        <v>125</v>
      </c>
      <c r="M127" s="13">
        <v>64.41</v>
      </c>
      <c r="N127" s="24">
        <v>64.5</v>
      </c>
      <c r="O127" s="22">
        <v>125</v>
      </c>
      <c r="P127" s="14" t="s">
        <v>3</v>
      </c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</row>
    <row r="128" spans="1:79" s="13" customFormat="1" x14ac:dyDescent="0.2">
      <c r="A128" s="13">
        <v>10</v>
      </c>
      <c r="B128" s="13">
        <v>10.02</v>
      </c>
      <c r="C128" s="22">
        <v>126</v>
      </c>
      <c r="D128" s="13">
        <v>3.82</v>
      </c>
      <c r="E128" s="13">
        <v>3.83</v>
      </c>
      <c r="F128" s="22">
        <v>126</v>
      </c>
      <c r="G128" s="13">
        <v>35.200000000000003</v>
      </c>
      <c r="H128" s="13">
        <v>35.39</v>
      </c>
      <c r="I128" s="22">
        <v>126</v>
      </c>
      <c r="J128" s="13">
        <v>8.5399999999999991</v>
      </c>
      <c r="K128" s="13">
        <v>8.57</v>
      </c>
      <c r="L128" s="22">
        <v>126</v>
      </c>
      <c r="M128" s="13">
        <v>64.31</v>
      </c>
      <c r="N128" s="24">
        <v>64.400000000000006</v>
      </c>
      <c r="O128" s="22">
        <v>126</v>
      </c>
      <c r="P128" s="14" t="s">
        <v>3</v>
      </c>
    </row>
    <row r="129" spans="1:79" s="12" customFormat="1" x14ac:dyDescent="0.2">
      <c r="A129" s="13">
        <v>9.9700000000000006</v>
      </c>
      <c r="B129" s="13">
        <v>9.99</v>
      </c>
      <c r="C129" s="22">
        <v>127</v>
      </c>
      <c r="D129" s="13">
        <v>3.84</v>
      </c>
      <c r="E129" s="13">
        <v>3.85</v>
      </c>
      <c r="F129" s="22">
        <v>127</v>
      </c>
      <c r="G129" s="13">
        <v>35.4</v>
      </c>
      <c r="H129" s="13">
        <v>35.590000000000003</v>
      </c>
      <c r="I129" s="22">
        <v>127</v>
      </c>
      <c r="J129" s="13">
        <v>8.58</v>
      </c>
      <c r="K129" s="13">
        <v>8.61</v>
      </c>
      <c r="L129" s="22">
        <v>127</v>
      </c>
      <c r="M129" s="13">
        <v>64.209999999999994</v>
      </c>
      <c r="N129" s="24">
        <v>64.3</v>
      </c>
      <c r="O129" s="22">
        <v>127</v>
      </c>
      <c r="P129" s="14" t="s">
        <v>3</v>
      </c>
      <c r="Q129" s="13"/>
      <c r="R129" s="13"/>
      <c r="S129" s="13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  <c r="AL129" s="13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</row>
    <row r="130" spans="1:79" s="13" customFormat="1" x14ac:dyDescent="0.2">
      <c r="A130" s="13">
        <v>9.94</v>
      </c>
      <c r="B130" s="13">
        <v>9.9600000000000009</v>
      </c>
      <c r="C130" s="22">
        <v>128</v>
      </c>
      <c r="D130" s="13">
        <v>3.86</v>
      </c>
      <c r="E130" s="13">
        <v>3.87</v>
      </c>
      <c r="F130" s="22">
        <v>128</v>
      </c>
      <c r="G130" s="13">
        <v>35.6</v>
      </c>
      <c r="H130" s="13">
        <v>35.79</v>
      </c>
      <c r="I130" s="22">
        <v>128</v>
      </c>
      <c r="J130" s="13">
        <v>8.6199999999999992</v>
      </c>
      <c r="K130" s="13">
        <v>8.65</v>
      </c>
      <c r="L130" s="22">
        <v>128</v>
      </c>
      <c r="M130" s="13">
        <v>64.11</v>
      </c>
      <c r="N130" s="24">
        <v>64.2</v>
      </c>
      <c r="O130" s="22">
        <v>128</v>
      </c>
      <c r="P130" s="14" t="s">
        <v>3</v>
      </c>
    </row>
    <row r="131" spans="1:79" s="12" customFormat="1" x14ac:dyDescent="0.2">
      <c r="A131" s="13">
        <v>9.91</v>
      </c>
      <c r="B131" s="13">
        <v>9.93</v>
      </c>
      <c r="C131" s="22">
        <v>129</v>
      </c>
      <c r="D131" s="13">
        <v>3.88</v>
      </c>
      <c r="E131" s="13">
        <v>3.89</v>
      </c>
      <c r="F131" s="22">
        <v>129</v>
      </c>
      <c r="G131" s="13">
        <v>35.799999999999997</v>
      </c>
      <c r="H131" s="13">
        <v>35.99</v>
      </c>
      <c r="I131" s="22">
        <v>129</v>
      </c>
      <c r="J131" s="13">
        <v>8.66</v>
      </c>
      <c r="K131" s="13">
        <v>8.69</v>
      </c>
      <c r="L131" s="22">
        <v>129</v>
      </c>
      <c r="M131" s="13">
        <v>64.010000000000005</v>
      </c>
      <c r="N131" s="24">
        <v>64.099999999999994</v>
      </c>
      <c r="O131" s="22">
        <v>129</v>
      </c>
      <c r="P131" s="14" t="s">
        <v>3</v>
      </c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</row>
    <row r="132" spans="1:79" s="13" customFormat="1" x14ac:dyDescent="0.2">
      <c r="A132" s="13">
        <v>9.8800000000000008</v>
      </c>
      <c r="B132" s="13">
        <v>9.9</v>
      </c>
      <c r="C132" s="22">
        <v>130</v>
      </c>
      <c r="D132" s="13">
        <v>3.9</v>
      </c>
      <c r="E132" s="13">
        <v>3.91</v>
      </c>
      <c r="F132" s="22">
        <v>130</v>
      </c>
      <c r="G132" s="13">
        <v>36</v>
      </c>
      <c r="H132" s="13">
        <v>36.19</v>
      </c>
      <c r="I132" s="22">
        <v>130</v>
      </c>
      <c r="J132" s="13">
        <v>8.6999999999999993</v>
      </c>
      <c r="K132" s="13">
        <v>8.73</v>
      </c>
      <c r="L132" s="22">
        <v>130</v>
      </c>
      <c r="M132" s="13">
        <v>63.91</v>
      </c>
      <c r="N132" s="24">
        <v>64</v>
      </c>
      <c r="O132" s="22">
        <v>130</v>
      </c>
      <c r="P132" s="14" t="s">
        <v>3</v>
      </c>
    </row>
    <row r="133" spans="1:79" s="12" customFormat="1" x14ac:dyDescent="0.2">
      <c r="A133" s="13">
        <v>9.85</v>
      </c>
      <c r="B133" s="13">
        <v>9.8699999999999992</v>
      </c>
      <c r="C133" s="22">
        <v>131</v>
      </c>
      <c r="D133" s="13">
        <v>3.92</v>
      </c>
      <c r="E133" s="13">
        <v>3.93</v>
      </c>
      <c r="F133" s="22">
        <v>131</v>
      </c>
      <c r="G133" s="13">
        <v>36.200000000000003</v>
      </c>
      <c r="H133" s="13">
        <v>36.39</v>
      </c>
      <c r="I133" s="22">
        <v>131</v>
      </c>
      <c r="J133" s="13">
        <v>8.74</v>
      </c>
      <c r="K133" s="13">
        <v>8.77</v>
      </c>
      <c r="L133" s="22">
        <v>131</v>
      </c>
      <c r="M133" s="13">
        <v>63.81</v>
      </c>
      <c r="N133" s="24">
        <v>63.9</v>
      </c>
      <c r="O133" s="22">
        <v>131</v>
      </c>
      <c r="P133" s="14" t="s">
        <v>3</v>
      </c>
      <c r="Q133" s="13"/>
      <c r="R133" s="13"/>
      <c r="S133" s="13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  <c r="AL133" s="13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</row>
    <row r="134" spans="1:79" s="13" customFormat="1" x14ac:dyDescent="0.2">
      <c r="A134" s="13">
        <v>9.82</v>
      </c>
      <c r="B134" s="13">
        <v>9.84</v>
      </c>
      <c r="C134" s="22">
        <v>132</v>
      </c>
      <c r="D134" s="13">
        <v>3.94</v>
      </c>
      <c r="E134" s="13">
        <v>3.95</v>
      </c>
      <c r="F134" s="22">
        <v>132</v>
      </c>
      <c r="G134" s="13">
        <v>36.4</v>
      </c>
      <c r="H134" s="13">
        <v>36.590000000000003</v>
      </c>
      <c r="I134" s="22">
        <v>132</v>
      </c>
      <c r="J134" s="13">
        <v>8.7799999999999994</v>
      </c>
      <c r="K134" s="13">
        <v>8.81</v>
      </c>
      <c r="L134" s="22">
        <v>132</v>
      </c>
      <c r="M134" s="13">
        <v>63.71</v>
      </c>
      <c r="N134" s="24">
        <v>63.8</v>
      </c>
      <c r="O134" s="22">
        <v>132</v>
      </c>
      <c r="P134" s="14" t="s">
        <v>3</v>
      </c>
    </row>
    <row r="135" spans="1:79" s="12" customFormat="1" x14ac:dyDescent="0.2">
      <c r="A135" s="13">
        <v>9.7899999999999991</v>
      </c>
      <c r="B135" s="13">
        <v>9.81</v>
      </c>
      <c r="C135" s="22">
        <v>133</v>
      </c>
      <c r="D135" s="13">
        <v>3.96</v>
      </c>
      <c r="E135" s="13">
        <v>3.97</v>
      </c>
      <c r="F135" s="22">
        <v>133</v>
      </c>
      <c r="G135" s="13">
        <v>36.6</v>
      </c>
      <c r="H135" s="13">
        <v>36.79</v>
      </c>
      <c r="I135" s="22">
        <v>133</v>
      </c>
      <c r="J135" s="13">
        <v>8.82</v>
      </c>
      <c r="K135" s="13">
        <v>8.85</v>
      </c>
      <c r="L135" s="22">
        <v>133</v>
      </c>
      <c r="M135" s="13">
        <v>63.61</v>
      </c>
      <c r="N135" s="24">
        <v>63.7</v>
      </c>
      <c r="O135" s="22">
        <v>133</v>
      </c>
      <c r="P135" s="14" t="s">
        <v>3</v>
      </c>
      <c r="Q135" s="13"/>
      <c r="R135" s="13"/>
      <c r="S135" s="13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  <c r="AL135" s="13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</row>
    <row r="136" spans="1:79" s="13" customFormat="1" x14ac:dyDescent="0.2">
      <c r="A136" s="13">
        <v>9.76</v>
      </c>
      <c r="B136" s="13">
        <v>9.7799999999999994</v>
      </c>
      <c r="C136" s="22">
        <v>134</v>
      </c>
      <c r="D136" s="13">
        <v>3.98</v>
      </c>
      <c r="E136" s="13">
        <v>3.99</v>
      </c>
      <c r="F136" s="22">
        <v>134</v>
      </c>
      <c r="G136" s="13">
        <v>36.799999999999997</v>
      </c>
      <c r="H136" s="13">
        <v>36.99</v>
      </c>
      <c r="I136" s="22">
        <v>134</v>
      </c>
      <c r="J136" s="13">
        <v>8.86</v>
      </c>
      <c r="K136" s="13">
        <v>8.89</v>
      </c>
      <c r="L136" s="22">
        <v>134</v>
      </c>
      <c r="M136" s="13">
        <v>63.51</v>
      </c>
      <c r="N136" s="24">
        <v>63.6</v>
      </c>
      <c r="O136" s="22">
        <v>134</v>
      </c>
      <c r="P136" s="14" t="s">
        <v>3</v>
      </c>
    </row>
    <row r="137" spans="1:79" s="12" customFormat="1" x14ac:dyDescent="0.2">
      <c r="A137" s="13">
        <v>9.73</v>
      </c>
      <c r="B137" s="13">
        <v>9.75</v>
      </c>
      <c r="C137" s="22">
        <v>135</v>
      </c>
      <c r="D137" s="13">
        <v>4</v>
      </c>
      <c r="E137" s="13">
        <v>4.01</v>
      </c>
      <c r="F137" s="22">
        <v>135</v>
      </c>
      <c r="G137" s="13">
        <v>37</v>
      </c>
      <c r="H137" s="13">
        <v>37.19</v>
      </c>
      <c r="I137" s="22">
        <v>135</v>
      </c>
      <c r="J137" s="13">
        <v>8.9</v>
      </c>
      <c r="K137" s="13">
        <v>8.93</v>
      </c>
      <c r="L137" s="22">
        <v>135</v>
      </c>
      <c r="M137" s="13">
        <v>63.41</v>
      </c>
      <c r="N137" s="24">
        <v>63.5</v>
      </c>
      <c r="O137" s="22">
        <v>135</v>
      </c>
      <c r="P137" s="14" t="s">
        <v>3</v>
      </c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</row>
    <row r="138" spans="1:79" s="13" customFormat="1" x14ac:dyDescent="0.2">
      <c r="A138" s="13">
        <v>9.6999999999999993</v>
      </c>
      <c r="B138" s="13">
        <v>9.7200000000000006</v>
      </c>
      <c r="C138" s="22">
        <v>136</v>
      </c>
      <c r="D138" s="13">
        <v>4.0199999999999996</v>
      </c>
      <c r="E138" s="13">
        <v>4.03</v>
      </c>
      <c r="F138" s="22">
        <v>136</v>
      </c>
      <c r="G138" s="13">
        <v>37.200000000000003</v>
      </c>
      <c r="H138" s="13">
        <v>37.39</v>
      </c>
      <c r="I138" s="22">
        <v>136</v>
      </c>
      <c r="J138" s="13">
        <v>8.94</v>
      </c>
      <c r="K138" s="13">
        <v>8.9700000000000006</v>
      </c>
      <c r="L138" s="22">
        <v>136</v>
      </c>
      <c r="M138" s="13">
        <v>63.31</v>
      </c>
      <c r="N138" s="24">
        <v>63.4</v>
      </c>
      <c r="O138" s="22">
        <v>136</v>
      </c>
      <c r="P138" s="14" t="s">
        <v>3</v>
      </c>
    </row>
    <row r="139" spans="1:79" s="12" customFormat="1" x14ac:dyDescent="0.2">
      <c r="A139" s="13">
        <v>9.67</v>
      </c>
      <c r="B139" s="13">
        <v>9.69</v>
      </c>
      <c r="C139" s="22">
        <v>137</v>
      </c>
      <c r="D139" s="13">
        <v>4.04</v>
      </c>
      <c r="E139" s="13">
        <v>4.05</v>
      </c>
      <c r="F139" s="22">
        <v>137</v>
      </c>
      <c r="G139" s="13">
        <v>37.4</v>
      </c>
      <c r="H139" s="13">
        <v>37.590000000000003</v>
      </c>
      <c r="I139" s="22">
        <v>137</v>
      </c>
      <c r="J139" s="13">
        <v>8.98</v>
      </c>
      <c r="K139" s="13">
        <v>9.01</v>
      </c>
      <c r="L139" s="22">
        <v>137</v>
      </c>
      <c r="M139" s="13">
        <v>63.21</v>
      </c>
      <c r="N139" s="24">
        <v>63.3</v>
      </c>
      <c r="O139" s="22">
        <v>137</v>
      </c>
      <c r="P139" s="14" t="s">
        <v>3</v>
      </c>
      <c r="Q139" s="13"/>
      <c r="R139" s="13"/>
      <c r="S139" s="13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  <c r="AL139" s="13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</row>
    <row r="140" spans="1:79" s="13" customFormat="1" x14ac:dyDescent="0.2">
      <c r="A140" s="13">
        <v>9.64</v>
      </c>
      <c r="B140" s="13">
        <v>9.66</v>
      </c>
      <c r="C140" s="22">
        <v>138</v>
      </c>
      <c r="D140" s="13">
        <v>4.0599999999999996</v>
      </c>
      <c r="E140" s="13">
        <v>4.07</v>
      </c>
      <c r="F140" s="22">
        <v>138</v>
      </c>
      <c r="G140" s="13">
        <v>37.6</v>
      </c>
      <c r="H140" s="13">
        <v>37.79</v>
      </c>
      <c r="I140" s="22">
        <v>138</v>
      </c>
      <c r="J140" s="13">
        <v>9.02</v>
      </c>
      <c r="K140" s="13">
        <v>9.0500000000000007</v>
      </c>
      <c r="L140" s="22">
        <v>138</v>
      </c>
      <c r="M140" s="13">
        <v>63.11</v>
      </c>
      <c r="N140" s="24">
        <v>63.2</v>
      </c>
      <c r="O140" s="22">
        <v>138</v>
      </c>
      <c r="P140" s="14" t="s">
        <v>3</v>
      </c>
    </row>
    <row r="141" spans="1:79" s="12" customFormat="1" x14ac:dyDescent="0.2">
      <c r="A141" s="13">
        <v>9.61</v>
      </c>
      <c r="B141" s="13">
        <v>9.6300000000000008</v>
      </c>
      <c r="C141" s="22">
        <v>139</v>
      </c>
      <c r="D141" s="13">
        <v>4.08</v>
      </c>
      <c r="E141" s="13">
        <v>4.09</v>
      </c>
      <c r="F141" s="22">
        <v>139</v>
      </c>
      <c r="G141" s="13">
        <v>37.799999999999997</v>
      </c>
      <c r="H141" s="13">
        <v>37.99</v>
      </c>
      <c r="I141" s="22">
        <v>139</v>
      </c>
      <c r="J141" s="13">
        <v>9.06</v>
      </c>
      <c r="K141" s="13">
        <v>9.09</v>
      </c>
      <c r="L141" s="22">
        <v>139</v>
      </c>
      <c r="M141" s="13">
        <v>63.01</v>
      </c>
      <c r="N141" s="24">
        <v>63.1</v>
      </c>
      <c r="O141" s="22">
        <v>139</v>
      </c>
      <c r="P141" s="14" t="s">
        <v>3</v>
      </c>
      <c r="Q141" s="13"/>
      <c r="R141" s="13"/>
      <c r="S141" s="13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  <c r="AL141" s="13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</row>
    <row r="142" spans="1:79" s="13" customFormat="1" x14ac:dyDescent="0.2">
      <c r="A142" s="13">
        <v>9.58</v>
      </c>
      <c r="B142" s="13">
        <v>9.6</v>
      </c>
      <c r="C142" s="22">
        <v>140</v>
      </c>
      <c r="D142" s="13">
        <v>4.0999999999999996</v>
      </c>
      <c r="E142" s="13">
        <v>4.1100000000000003</v>
      </c>
      <c r="F142" s="22">
        <v>140</v>
      </c>
      <c r="G142" s="13">
        <v>38</v>
      </c>
      <c r="H142" s="13">
        <v>38.19</v>
      </c>
      <c r="I142" s="22">
        <v>140</v>
      </c>
      <c r="J142" s="13">
        <v>9.1</v>
      </c>
      <c r="K142" s="13">
        <v>9.1300000000000008</v>
      </c>
      <c r="L142" s="22">
        <v>140</v>
      </c>
      <c r="M142" s="13">
        <v>62.91</v>
      </c>
      <c r="N142" s="24">
        <v>63</v>
      </c>
      <c r="O142" s="22">
        <v>140</v>
      </c>
      <c r="P142" s="14" t="s">
        <v>3</v>
      </c>
    </row>
    <row r="143" spans="1:79" s="12" customFormat="1" x14ac:dyDescent="0.2">
      <c r="A143" s="13">
        <v>9.5500000000000007</v>
      </c>
      <c r="B143" s="13">
        <v>9.57</v>
      </c>
      <c r="C143" s="22">
        <v>141</v>
      </c>
      <c r="D143" s="13">
        <v>4.12</v>
      </c>
      <c r="E143" s="13">
        <v>4.13</v>
      </c>
      <c r="F143" s="22">
        <v>141</v>
      </c>
      <c r="G143" s="13">
        <v>38.200000000000003</v>
      </c>
      <c r="H143" s="13">
        <v>38.39</v>
      </c>
      <c r="I143" s="22">
        <v>141</v>
      </c>
      <c r="J143" s="13">
        <v>9.14</v>
      </c>
      <c r="K143" s="13">
        <v>9.17</v>
      </c>
      <c r="L143" s="22">
        <v>141</v>
      </c>
      <c r="M143" s="13">
        <v>62.81</v>
      </c>
      <c r="N143" s="24">
        <v>62.9</v>
      </c>
      <c r="O143" s="22">
        <v>141</v>
      </c>
      <c r="P143" s="14" t="s">
        <v>3</v>
      </c>
      <c r="Q143" s="13"/>
      <c r="R143" s="13"/>
      <c r="S143" s="13"/>
      <c r="T143" s="1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  <c r="AL143" s="13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</row>
    <row r="144" spans="1:79" s="13" customFormat="1" x14ac:dyDescent="0.2">
      <c r="A144" s="13">
        <v>9.52</v>
      </c>
      <c r="B144" s="13">
        <v>9.5399999999999991</v>
      </c>
      <c r="C144" s="22">
        <v>142</v>
      </c>
      <c r="D144" s="13">
        <v>4.1399999999999997</v>
      </c>
      <c r="E144" s="13">
        <v>4.1500000000000004</v>
      </c>
      <c r="F144" s="22">
        <v>142</v>
      </c>
      <c r="G144" s="13">
        <v>38.4</v>
      </c>
      <c r="H144" s="13">
        <v>38.590000000000003</v>
      </c>
      <c r="I144" s="22">
        <v>142</v>
      </c>
      <c r="J144" s="13">
        <v>9.18</v>
      </c>
      <c r="K144" s="13">
        <v>9.2100000000000009</v>
      </c>
      <c r="L144" s="22">
        <v>142</v>
      </c>
      <c r="M144" s="13">
        <v>62.71</v>
      </c>
      <c r="N144" s="24">
        <v>62.8</v>
      </c>
      <c r="O144" s="22">
        <v>142</v>
      </c>
      <c r="P144" s="14" t="s">
        <v>3</v>
      </c>
    </row>
    <row r="145" spans="1:79" s="12" customFormat="1" x14ac:dyDescent="0.2">
      <c r="A145" s="13">
        <v>9.49</v>
      </c>
      <c r="B145" s="13">
        <v>9.51</v>
      </c>
      <c r="C145" s="22">
        <v>143</v>
      </c>
      <c r="D145" s="13">
        <v>4.16</v>
      </c>
      <c r="E145" s="13">
        <v>4.17</v>
      </c>
      <c r="F145" s="22">
        <v>143</v>
      </c>
      <c r="G145" s="13">
        <v>38.6</v>
      </c>
      <c r="H145" s="13">
        <v>38.79</v>
      </c>
      <c r="I145" s="22">
        <v>143</v>
      </c>
      <c r="J145" s="13">
        <v>9.2200000000000006</v>
      </c>
      <c r="K145" s="13">
        <v>9.25</v>
      </c>
      <c r="L145" s="22">
        <v>143</v>
      </c>
      <c r="M145" s="13">
        <v>62.61</v>
      </c>
      <c r="N145" s="24">
        <v>62.7</v>
      </c>
      <c r="O145" s="22">
        <v>143</v>
      </c>
      <c r="P145" s="14" t="s">
        <v>3</v>
      </c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</row>
    <row r="146" spans="1:79" s="13" customFormat="1" x14ac:dyDescent="0.2">
      <c r="A146" s="13">
        <v>9.4600000000000009</v>
      </c>
      <c r="B146" s="13">
        <v>9.48</v>
      </c>
      <c r="C146" s="22">
        <v>144</v>
      </c>
      <c r="D146" s="13">
        <v>4.18</v>
      </c>
      <c r="E146" s="13">
        <v>4.1900000000000004</v>
      </c>
      <c r="F146" s="22">
        <v>144</v>
      </c>
      <c r="G146" s="13">
        <v>38.799999999999997</v>
      </c>
      <c r="H146" s="13">
        <v>38.99</v>
      </c>
      <c r="I146" s="22">
        <v>144</v>
      </c>
      <c r="J146" s="13">
        <v>9.26</v>
      </c>
      <c r="K146" s="13">
        <v>9.2899999999999991</v>
      </c>
      <c r="L146" s="22">
        <v>144</v>
      </c>
      <c r="M146" s="13">
        <v>62.51</v>
      </c>
      <c r="N146" s="24">
        <v>62.6</v>
      </c>
      <c r="O146" s="22">
        <v>144</v>
      </c>
      <c r="P146" s="14" t="s">
        <v>3</v>
      </c>
    </row>
    <row r="147" spans="1:79" s="12" customFormat="1" x14ac:dyDescent="0.2">
      <c r="A147" s="13">
        <v>9.43</v>
      </c>
      <c r="B147" s="13">
        <v>9.4499999999999993</v>
      </c>
      <c r="C147" s="22">
        <v>145</v>
      </c>
      <c r="D147" s="13">
        <v>4.2</v>
      </c>
      <c r="E147" s="13">
        <v>4.21</v>
      </c>
      <c r="F147" s="22">
        <v>145</v>
      </c>
      <c r="G147" s="13">
        <v>39</v>
      </c>
      <c r="H147" s="13">
        <v>39.19</v>
      </c>
      <c r="I147" s="22">
        <v>145</v>
      </c>
      <c r="J147" s="13">
        <v>9.3000000000000007</v>
      </c>
      <c r="K147" s="13">
        <v>9.33</v>
      </c>
      <c r="L147" s="22">
        <v>145</v>
      </c>
      <c r="M147" s="13">
        <v>62.41</v>
      </c>
      <c r="N147" s="24">
        <v>62.5</v>
      </c>
      <c r="O147" s="22">
        <v>145</v>
      </c>
      <c r="P147" s="14" t="s">
        <v>3</v>
      </c>
      <c r="Q147" s="13"/>
      <c r="R147" s="13"/>
      <c r="S147" s="13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  <c r="AL147" s="13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</row>
    <row r="148" spans="1:79" s="13" customFormat="1" x14ac:dyDescent="0.2">
      <c r="A148" s="13">
        <v>9.4</v>
      </c>
      <c r="B148" s="13">
        <v>9.42</v>
      </c>
      <c r="C148" s="22">
        <v>146</v>
      </c>
      <c r="D148" s="13">
        <v>4.22</v>
      </c>
      <c r="E148" s="13">
        <v>4.2300000000000004</v>
      </c>
      <c r="F148" s="22">
        <v>146</v>
      </c>
      <c r="G148" s="13">
        <v>39.200000000000003</v>
      </c>
      <c r="H148" s="13">
        <v>39.39</v>
      </c>
      <c r="I148" s="22">
        <v>146</v>
      </c>
      <c r="J148" s="13">
        <v>9.34</v>
      </c>
      <c r="K148" s="13">
        <v>9.3699999999999992</v>
      </c>
      <c r="L148" s="22">
        <v>146</v>
      </c>
      <c r="M148" s="13">
        <v>62.31</v>
      </c>
      <c r="N148" s="24">
        <v>62.4</v>
      </c>
      <c r="O148" s="22">
        <v>146</v>
      </c>
      <c r="P148" s="14" t="s">
        <v>3</v>
      </c>
    </row>
    <row r="149" spans="1:79" s="12" customFormat="1" x14ac:dyDescent="0.2">
      <c r="A149" s="13">
        <v>9.3699999999999992</v>
      </c>
      <c r="B149" s="13">
        <v>9.39</v>
      </c>
      <c r="C149" s="22">
        <v>147</v>
      </c>
      <c r="D149" s="13">
        <v>4.24</v>
      </c>
      <c r="E149" s="13">
        <v>4.25</v>
      </c>
      <c r="F149" s="22">
        <v>147</v>
      </c>
      <c r="G149" s="13">
        <v>39.4</v>
      </c>
      <c r="H149" s="13">
        <v>39.590000000000003</v>
      </c>
      <c r="I149" s="22">
        <v>147</v>
      </c>
      <c r="J149" s="13">
        <v>9.3800000000000008</v>
      </c>
      <c r="K149" s="13">
        <v>9.41</v>
      </c>
      <c r="L149" s="22">
        <v>147</v>
      </c>
      <c r="M149" s="13">
        <v>62.21</v>
      </c>
      <c r="N149" s="24">
        <v>62.3</v>
      </c>
      <c r="O149" s="22">
        <v>147</v>
      </c>
      <c r="P149" s="14" t="s">
        <v>3</v>
      </c>
      <c r="Q149" s="13"/>
      <c r="R149" s="13"/>
      <c r="S149" s="13"/>
      <c r="T149" s="13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  <c r="AL149" s="13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</row>
    <row r="150" spans="1:79" s="13" customFormat="1" x14ac:dyDescent="0.2">
      <c r="A150" s="13">
        <v>9.34</v>
      </c>
      <c r="B150" s="13">
        <v>9.36</v>
      </c>
      <c r="C150" s="22">
        <v>148</v>
      </c>
      <c r="D150" s="13">
        <v>4.26</v>
      </c>
      <c r="E150" s="13">
        <v>4.2699999999999996</v>
      </c>
      <c r="F150" s="22">
        <v>148</v>
      </c>
      <c r="G150" s="13">
        <v>39.6</v>
      </c>
      <c r="H150" s="13">
        <v>39.79</v>
      </c>
      <c r="I150" s="22">
        <v>148</v>
      </c>
      <c r="J150" s="13">
        <v>9.42</v>
      </c>
      <c r="K150" s="13">
        <v>9.4499999999999993</v>
      </c>
      <c r="L150" s="22">
        <v>148</v>
      </c>
      <c r="M150" s="13">
        <v>62.11</v>
      </c>
      <c r="N150" s="24">
        <v>62.2</v>
      </c>
      <c r="O150" s="22">
        <v>148</v>
      </c>
      <c r="P150" s="14" t="s">
        <v>3</v>
      </c>
    </row>
    <row r="151" spans="1:79" s="12" customFormat="1" x14ac:dyDescent="0.2">
      <c r="A151" s="13">
        <v>9.31</v>
      </c>
      <c r="B151" s="13">
        <v>9.33</v>
      </c>
      <c r="C151" s="22">
        <v>149</v>
      </c>
      <c r="D151" s="13">
        <v>4.28</v>
      </c>
      <c r="E151" s="13">
        <v>4.29</v>
      </c>
      <c r="F151" s="22">
        <v>149</v>
      </c>
      <c r="G151" s="13">
        <v>39.799999999999997</v>
      </c>
      <c r="H151" s="13">
        <v>39.99</v>
      </c>
      <c r="I151" s="22">
        <v>149</v>
      </c>
      <c r="J151" s="13">
        <v>9.4600000000000009</v>
      </c>
      <c r="K151" s="13">
        <v>9.49</v>
      </c>
      <c r="L151" s="22">
        <v>149</v>
      </c>
      <c r="M151" s="13">
        <v>62.01</v>
      </c>
      <c r="N151" s="24">
        <v>62.1</v>
      </c>
      <c r="O151" s="22">
        <v>149</v>
      </c>
      <c r="P151" s="14" t="s">
        <v>3</v>
      </c>
      <c r="Q151" s="13"/>
      <c r="R151" s="13"/>
      <c r="S151" s="13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  <c r="AL151" s="13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</row>
    <row r="152" spans="1:79" s="13" customFormat="1" x14ac:dyDescent="0.2">
      <c r="A152" s="13">
        <v>9.2899999999999991</v>
      </c>
      <c r="B152" s="13">
        <v>9.3000000000000007</v>
      </c>
      <c r="C152" s="22">
        <v>150</v>
      </c>
      <c r="D152" s="13">
        <v>4.3</v>
      </c>
      <c r="E152" s="13">
        <v>4.3</v>
      </c>
      <c r="F152" s="22">
        <v>150</v>
      </c>
      <c r="G152" s="13">
        <v>40</v>
      </c>
      <c r="H152" s="13">
        <v>40.19</v>
      </c>
      <c r="I152" s="22">
        <v>150</v>
      </c>
      <c r="J152" s="13">
        <v>9.5</v>
      </c>
      <c r="K152" s="13">
        <v>9.5299999999999994</v>
      </c>
      <c r="L152" s="22">
        <v>150</v>
      </c>
      <c r="M152" s="13">
        <v>61.91</v>
      </c>
      <c r="N152" s="24">
        <v>62</v>
      </c>
      <c r="O152" s="22">
        <v>150</v>
      </c>
      <c r="P152" s="14" t="s">
        <v>3</v>
      </c>
    </row>
    <row r="153" spans="1:79" s="12" customFormat="1" x14ac:dyDescent="0.2">
      <c r="A153" s="13">
        <v>9.27</v>
      </c>
      <c r="B153" s="13">
        <v>9.2799999999999994</v>
      </c>
      <c r="C153" s="22">
        <v>151</v>
      </c>
      <c r="D153" s="13">
        <v>4.3099999999999996</v>
      </c>
      <c r="E153" s="13">
        <v>4.3099999999999996</v>
      </c>
      <c r="F153" s="22">
        <v>151</v>
      </c>
      <c r="G153" s="13">
        <v>40.200000000000003</v>
      </c>
      <c r="H153" s="13">
        <v>40.39</v>
      </c>
      <c r="I153" s="22">
        <v>151</v>
      </c>
      <c r="J153" s="13">
        <v>9.5399999999999991</v>
      </c>
      <c r="K153" s="13">
        <v>9.57</v>
      </c>
      <c r="L153" s="22">
        <v>151</v>
      </c>
      <c r="M153" s="13">
        <v>61.81</v>
      </c>
      <c r="N153" s="24">
        <v>61.9</v>
      </c>
      <c r="O153" s="22">
        <v>151</v>
      </c>
      <c r="P153" s="14" t="s">
        <v>3</v>
      </c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  <c r="AL153" s="13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</row>
    <row r="154" spans="1:79" s="13" customFormat="1" x14ac:dyDescent="0.2">
      <c r="A154" s="13">
        <v>9.25</v>
      </c>
      <c r="B154" s="13">
        <v>9.26</v>
      </c>
      <c r="C154" s="22">
        <v>152</v>
      </c>
      <c r="D154" s="13">
        <v>4.32</v>
      </c>
      <c r="E154" s="13">
        <v>4.32</v>
      </c>
      <c r="F154" s="22">
        <v>152</v>
      </c>
      <c r="G154" s="13">
        <v>40.4</v>
      </c>
      <c r="H154" s="13">
        <v>40.590000000000003</v>
      </c>
      <c r="I154" s="22">
        <v>152</v>
      </c>
      <c r="J154" s="13">
        <v>9.58</v>
      </c>
      <c r="K154" s="13">
        <v>9.61</v>
      </c>
      <c r="L154" s="22">
        <v>152</v>
      </c>
      <c r="M154" s="13">
        <v>61.71</v>
      </c>
      <c r="N154" s="24">
        <v>61.8</v>
      </c>
      <c r="O154" s="22">
        <v>152</v>
      </c>
      <c r="P154" s="14" t="s">
        <v>3</v>
      </c>
    </row>
    <row r="155" spans="1:79" s="12" customFormat="1" x14ac:dyDescent="0.2">
      <c r="A155" s="13">
        <v>9.23</v>
      </c>
      <c r="B155" s="13">
        <v>9.24</v>
      </c>
      <c r="C155" s="22">
        <v>153</v>
      </c>
      <c r="D155" s="13">
        <v>4.33</v>
      </c>
      <c r="E155" s="13">
        <v>4.33</v>
      </c>
      <c r="F155" s="22">
        <v>153</v>
      </c>
      <c r="G155" s="13">
        <v>40.6</v>
      </c>
      <c r="H155" s="13">
        <v>40.79</v>
      </c>
      <c r="I155" s="22">
        <v>153</v>
      </c>
      <c r="J155" s="13">
        <v>9.6199999999999992</v>
      </c>
      <c r="K155" s="13">
        <v>9.65</v>
      </c>
      <c r="L155" s="22">
        <v>153</v>
      </c>
      <c r="M155" s="13">
        <v>61.61</v>
      </c>
      <c r="N155" s="24">
        <v>61.7</v>
      </c>
      <c r="O155" s="22">
        <v>153</v>
      </c>
      <c r="P155" s="14" t="s">
        <v>3</v>
      </c>
      <c r="Q155" s="13"/>
      <c r="R155" s="13"/>
      <c r="S155" s="13"/>
      <c r="T155" s="13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F155" s="13"/>
      <c r="AG155" s="13"/>
      <c r="AH155" s="13"/>
      <c r="AI155" s="13"/>
      <c r="AJ155" s="13"/>
      <c r="AK155" s="13"/>
      <c r="AL155" s="13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</row>
    <row r="156" spans="1:79" s="13" customFormat="1" x14ac:dyDescent="0.2">
      <c r="A156" s="13">
        <v>9.2100000000000009</v>
      </c>
      <c r="B156" s="13">
        <v>9.2200000000000006</v>
      </c>
      <c r="C156" s="22">
        <v>154</v>
      </c>
      <c r="D156" s="13">
        <v>4.34</v>
      </c>
      <c r="E156" s="13">
        <v>4.34</v>
      </c>
      <c r="F156" s="22">
        <v>154</v>
      </c>
      <c r="G156" s="13">
        <v>40.799999999999997</v>
      </c>
      <c r="H156" s="13">
        <v>40.99</v>
      </c>
      <c r="I156" s="22">
        <v>154</v>
      </c>
      <c r="J156" s="13">
        <v>9.66</v>
      </c>
      <c r="K156" s="13">
        <v>9.69</v>
      </c>
      <c r="L156" s="22">
        <v>154</v>
      </c>
      <c r="M156" s="13">
        <v>61.51</v>
      </c>
      <c r="N156" s="24">
        <v>61.6</v>
      </c>
      <c r="O156" s="22">
        <v>154</v>
      </c>
      <c r="P156" s="14" t="s">
        <v>3</v>
      </c>
    </row>
    <row r="157" spans="1:79" s="12" customFormat="1" x14ac:dyDescent="0.2">
      <c r="A157" s="13">
        <v>9.19</v>
      </c>
      <c r="B157" s="13">
        <v>9.1999999999999993</v>
      </c>
      <c r="C157" s="22">
        <v>155</v>
      </c>
      <c r="D157" s="13">
        <v>4.3499999999999996</v>
      </c>
      <c r="E157" s="13">
        <v>4.3499999999999996</v>
      </c>
      <c r="F157" s="22">
        <v>155</v>
      </c>
      <c r="G157" s="13">
        <v>41</v>
      </c>
      <c r="H157" s="13">
        <v>41.19</v>
      </c>
      <c r="I157" s="22">
        <v>155</v>
      </c>
      <c r="J157" s="13">
        <v>9.6999999999999993</v>
      </c>
      <c r="K157" s="13">
        <v>9.73</v>
      </c>
      <c r="L157" s="22">
        <v>155</v>
      </c>
      <c r="M157" s="13">
        <v>61.41</v>
      </c>
      <c r="N157" s="24">
        <v>61.5</v>
      </c>
      <c r="O157" s="22">
        <v>155</v>
      </c>
      <c r="P157" s="14" t="s">
        <v>3</v>
      </c>
      <c r="Q157" s="13"/>
      <c r="R157" s="13"/>
      <c r="S157" s="13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3"/>
      <c r="AI157" s="13"/>
      <c r="AJ157" s="13"/>
      <c r="AK157" s="13"/>
      <c r="AL157" s="13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</row>
    <row r="158" spans="1:79" s="13" customFormat="1" x14ac:dyDescent="0.2">
      <c r="A158" s="13">
        <v>9.17</v>
      </c>
      <c r="B158" s="13">
        <v>9.18</v>
      </c>
      <c r="C158" s="22">
        <v>156</v>
      </c>
      <c r="D158" s="13">
        <v>4.3600000000000003</v>
      </c>
      <c r="E158" s="13">
        <v>4.3600000000000003</v>
      </c>
      <c r="F158" s="22">
        <v>156</v>
      </c>
      <c r="G158" s="13">
        <v>41.2</v>
      </c>
      <c r="H158" s="13">
        <v>41.39</v>
      </c>
      <c r="I158" s="22">
        <v>156</v>
      </c>
      <c r="J158" s="13">
        <v>9.74</v>
      </c>
      <c r="K158" s="13">
        <v>9.77</v>
      </c>
      <c r="L158" s="22">
        <v>156</v>
      </c>
      <c r="M158" s="13">
        <v>61.31</v>
      </c>
      <c r="N158" s="24">
        <v>61.4</v>
      </c>
      <c r="O158" s="22">
        <v>156</v>
      </c>
      <c r="P158" s="14" t="s">
        <v>3</v>
      </c>
    </row>
    <row r="159" spans="1:79" s="12" customFormat="1" x14ac:dyDescent="0.2">
      <c r="A159" s="13">
        <v>9.15</v>
      </c>
      <c r="B159" s="13">
        <v>9.16</v>
      </c>
      <c r="C159" s="22">
        <v>157</v>
      </c>
      <c r="D159" s="13">
        <v>4.37</v>
      </c>
      <c r="E159" s="13">
        <v>4.37</v>
      </c>
      <c r="F159" s="22">
        <v>157</v>
      </c>
      <c r="G159" s="13">
        <v>41.4</v>
      </c>
      <c r="H159" s="13">
        <v>41.59</v>
      </c>
      <c r="I159" s="22">
        <v>157</v>
      </c>
      <c r="J159" s="13">
        <v>9.7799999999999994</v>
      </c>
      <c r="K159" s="13">
        <v>9.81</v>
      </c>
      <c r="L159" s="22">
        <v>157</v>
      </c>
      <c r="M159" s="13">
        <v>61.21</v>
      </c>
      <c r="N159" s="24">
        <v>61.3</v>
      </c>
      <c r="O159" s="22">
        <v>157</v>
      </c>
      <c r="P159" s="14" t="s">
        <v>3</v>
      </c>
      <c r="Q159" s="13"/>
      <c r="R159" s="13"/>
      <c r="S159" s="13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3"/>
      <c r="AI159" s="13"/>
      <c r="AJ159" s="13"/>
      <c r="AK159" s="13"/>
      <c r="AL159" s="13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</row>
    <row r="160" spans="1:79" s="13" customFormat="1" x14ac:dyDescent="0.2">
      <c r="A160" s="13">
        <v>9.1300000000000008</v>
      </c>
      <c r="B160" s="13">
        <v>9.14</v>
      </c>
      <c r="C160" s="22">
        <v>158</v>
      </c>
      <c r="D160" s="13">
        <v>4.38</v>
      </c>
      <c r="E160" s="13">
        <v>4.38</v>
      </c>
      <c r="F160" s="22">
        <v>158</v>
      </c>
      <c r="G160" s="13">
        <v>41.6</v>
      </c>
      <c r="H160" s="13">
        <v>41.79</v>
      </c>
      <c r="I160" s="22">
        <v>158</v>
      </c>
      <c r="J160" s="13">
        <v>9.82</v>
      </c>
      <c r="K160" s="13">
        <v>9.85</v>
      </c>
      <c r="L160" s="22">
        <v>158</v>
      </c>
      <c r="M160" s="13">
        <v>61.11</v>
      </c>
      <c r="N160" s="24">
        <v>61.2</v>
      </c>
      <c r="O160" s="22">
        <v>158</v>
      </c>
      <c r="P160" s="14" t="s">
        <v>3</v>
      </c>
    </row>
    <row r="161" spans="1:79" s="12" customFormat="1" x14ac:dyDescent="0.2">
      <c r="A161" s="13">
        <v>9.11</v>
      </c>
      <c r="B161" s="13">
        <v>9.1199999999999992</v>
      </c>
      <c r="C161" s="22">
        <v>159</v>
      </c>
      <c r="D161" s="13">
        <v>4.3899999999999997</v>
      </c>
      <c r="E161" s="13">
        <v>4.3899999999999997</v>
      </c>
      <c r="F161" s="22">
        <v>159</v>
      </c>
      <c r="G161" s="13">
        <v>41.8</v>
      </c>
      <c r="H161" s="13">
        <v>41.99</v>
      </c>
      <c r="I161" s="22">
        <v>159</v>
      </c>
      <c r="J161" s="13">
        <v>9.86</v>
      </c>
      <c r="K161" s="13">
        <v>9.89</v>
      </c>
      <c r="L161" s="22">
        <v>159</v>
      </c>
      <c r="M161" s="13">
        <v>61.01</v>
      </c>
      <c r="N161" s="24">
        <v>61.1</v>
      </c>
      <c r="O161" s="22">
        <v>159</v>
      </c>
      <c r="P161" s="14" t="s">
        <v>3</v>
      </c>
      <c r="Q161" s="13"/>
      <c r="R161" s="13"/>
      <c r="S161" s="13"/>
      <c r="T161" s="13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F161" s="13"/>
      <c r="AG161" s="13"/>
      <c r="AH161" s="13"/>
      <c r="AI161" s="13"/>
      <c r="AJ161" s="13"/>
      <c r="AK161" s="13"/>
      <c r="AL161" s="13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</row>
    <row r="162" spans="1:79" s="13" customFormat="1" x14ac:dyDescent="0.2">
      <c r="A162" s="13">
        <v>9.09</v>
      </c>
      <c r="B162" s="13">
        <v>9.1</v>
      </c>
      <c r="C162" s="22">
        <v>160</v>
      </c>
      <c r="D162" s="13">
        <v>4.4000000000000004</v>
      </c>
      <c r="E162" s="13">
        <v>4.4000000000000004</v>
      </c>
      <c r="F162" s="22">
        <v>160</v>
      </c>
      <c r="G162" s="13">
        <v>42</v>
      </c>
      <c r="H162" s="13">
        <v>42.19</v>
      </c>
      <c r="I162" s="22">
        <v>160</v>
      </c>
      <c r="J162" s="13">
        <v>9.9</v>
      </c>
      <c r="K162" s="13">
        <v>9.93</v>
      </c>
      <c r="L162" s="22">
        <v>160</v>
      </c>
      <c r="M162" s="13">
        <v>60.91</v>
      </c>
      <c r="N162" s="24">
        <v>61</v>
      </c>
      <c r="O162" s="22">
        <v>160</v>
      </c>
      <c r="P162" s="14" t="s">
        <v>3</v>
      </c>
    </row>
    <row r="163" spans="1:79" s="12" customFormat="1" x14ac:dyDescent="0.2">
      <c r="A163" s="13">
        <v>9.07</v>
      </c>
      <c r="B163" s="13">
        <v>9.08</v>
      </c>
      <c r="C163" s="22">
        <v>161</v>
      </c>
      <c r="D163" s="13">
        <v>4.41</v>
      </c>
      <c r="E163" s="13">
        <v>4.41</v>
      </c>
      <c r="F163" s="22">
        <v>161</v>
      </c>
      <c r="G163" s="13">
        <v>42.2</v>
      </c>
      <c r="H163" s="13">
        <v>42.39</v>
      </c>
      <c r="I163" s="22">
        <v>161</v>
      </c>
      <c r="J163" s="13">
        <v>9.94</v>
      </c>
      <c r="K163" s="13">
        <v>9.9700000000000006</v>
      </c>
      <c r="L163" s="22">
        <v>161</v>
      </c>
      <c r="M163" s="13">
        <v>60.81</v>
      </c>
      <c r="N163" s="24">
        <v>60.9</v>
      </c>
      <c r="O163" s="22">
        <v>161</v>
      </c>
      <c r="P163" s="14" t="s">
        <v>3</v>
      </c>
      <c r="Q163" s="13"/>
      <c r="R163" s="13"/>
      <c r="S163" s="13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3"/>
      <c r="AI163" s="13"/>
      <c r="AJ163" s="13"/>
      <c r="AK163" s="13"/>
      <c r="AL163" s="13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</row>
    <row r="164" spans="1:79" s="13" customFormat="1" x14ac:dyDescent="0.2">
      <c r="A164" s="13">
        <v>9.0500000000000007</v>
      </c>
      <c r="B164" s="13">
        <v>9.06</v>
      </c>
      <c r="C164" s="22">
        <v>162</v>
      </c>
      <c r="D164" s="13">
        <v>4.42</v>
      </c>
      <c r="E164" s="13">
        <v>4.42</v>
      </c>
      <c r="F164" s="22">
        <v>162</v>
      </c>
      <c r="G164" s="13">
        <v>42.4</v>
      </c>
      <c r="H164" s="13">
        <v>42.59</v>
      </c>
      <c r="I164" s="22">
        <v>162</v>
      </c>
      <c r="J164" s="13">
        <v>9.98</v>
      </c>
      <c r="K164" s="13">
        <v>10.01</v>
      </c>
      <c r="L164" s="22">
        <v>162</v>
      </c>
      <c r="M164" s="13">
        <v>60.71</v>
      </c>
      <c r="N164" s="24">
        <v>60.8</v>
      </c>
      <c r="O164" s="22">
        <v>162</v>
      </c>
      <c r="P164" s="14" t="s">
        <v>3</v>
      </c>
    </row>
    <row r="165" spans="1:79" s="12" customFormat="1" x14ac:dyDescent="0.2">
      <c r="A165" s="13">
        <v>9.0299999999999994</v>
      </c>
      <c r="B165" s="13">
        <v>9.0399999999999991</v>
      </c>
      <c r="C165" s="22">
        <v>163</v>
      </c>
      <c r="D165" s="13">
        <v>4.43</v>
      </c>
      <c r="E165" s="13">
        <v>4.43</v>
      </c>
      <c r="F165" s="22">
        <v>163</v>
      </c>
      <c r="G165" s="13">
        <v>42.6</v>
      </c>
      <c r="H165" s="13">
        <v>42.79</v>
      </c>
      <c r="I165" s="22">
        <v>163</v>
      </c>
      <c r="J165" s="13">
        <v>10.02</v>
      </c>
      <c r="K165" s="13">
        <v>10.050000000000001</v>
      </c>
      <c r="L165" s="22">
        <v>163</v>
      </c>
      <c r="M165" s="13">
        <v>60.61</v>
      </c>
      <c r="N165" s="24">
        <v>60.7</v>
      </c>
      <c r="O165" s="22">
        <v>163</v>
      </c>
      <c r="P165" s="14" t="s">
        <v>3</v>
      </c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</row>
    <row r="166" spans="1:79" s="13" customFormat="1" x14ac:dyDescent="0.2">
      <c r="A166" s="13">
        <v>9.01</v>
      </c>
      <c r="B166" s="13">
        <v>9.02</v>
      </c>
      <c r="C166" s="22">
        <v>164</v>
      </c>
      <c r="D166" s="13">
        <v>4.4400000000000004</v>
      </c>
      <c r="E166" s="13">
        <v>4.4400000000000004</v>
      </c>
      <c r="F166" s="22">
        <v>164</v>
      </c>
      <c r="G166" s="13">
        <v>42.8</v>
      </c>
      <c r="H166" s="13">
        <v>42.99</v>
      </c>
      <c r="I166" s="22">
        <v>164</v>
      </c>
      <c r="J166" s="13">
        <v>10.06</v>
      </c>
      <c r="K166" s="13">
        <v>10.09</v>
      </c>
      <c r="L166" s="22">
        <v>164</v>
      </c>
      <c r="M166" s="13">
        <v>60.51</v>
      </c>
      <c r="N166" s="24">
        <v>60.6</v>
      </c>
      <c r="O166" s="22">
        <v>164</v>
      </c>
      <c r="P166" s="14" t="s">
        <v>3</v>
      </c>
    </row>
    <row r="167" spans="1:79" s="12" customFormat="1" x14ac:dyDescent="0.2">
      <c r="A167" s="13">
        <v>8.99</v>
      </c>
      <c r="B167" s="13">
        <v>9</v>
      </c>
      <c r="C167" s="22">
        <v>165</v>
      </c>
      <c r="D167" s="13">
        <v>4.45</v>
      </c>
      <c r="E167" s="13">
        <v>4.45</v>
      </c>
      <c r="F167" s="22">
        <v>165</v>
      </c>
      <c r="G167" s="13">
        <v>43</v>
      </c>
      <c r="H167" s="13">
        <v>43.19</v>
      </c>
      <c r="I167" s="22">
        <v>165</v>
      </c>
      <c r="J167" s="13">
        <v>10.1</v>
      </c>
      <c r="K167" s="13">
        <v>10.130000000000001</v>
      </c>
      <c r="L167" s="22">
        <v>165</v>
      </c>
      <c r="M167" s="13">
        <v>60.41</v>
      </c>
      <c r="N167" s="24">
        <v>60.5</v>
      </c>
      <c r="O167" s="22">
        <v>165</v>
      </c>
      <c r="P167" s="14" t="s">
        <v>3</v>
      </c>
      <c r="Q167" s="13"/>
      <c r="R167" s="13"/>
      <c r="S167" s="13"/>
      <c r="T167" s="1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F167" s="13"/>
      <c r="AG167" s="13"/>
      <c r="AH167" s="13"/>
      <c r="AI167" s="13"/>
      <c r="AJ167" s="13"/>
      <c r="AK167" s="13"/>
      <c r="AL167" s="13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</row>
    <row r="168" spans="1:79" s="13" customFormat="1" x14ac:dyDescent="0.2">
      <c r="A168" s="13">
        <v>8.9700000000000006</v>
      </c>
      <c r="B168" s="13">
        <v>8.98</v>
      </c>
      <c r="C168" s="22">
        <v>166</v>
      </c>
      <c r="D168" s="13">
        <v>4.46</v>
      </c>
      <c r="E168" s="13">
        <v>4.46</v>
      </c>
      <c r="F168" s="22">
        <v>166</v>
      </c>
      <c r="G168" s="13">
        <v>43.2</v>
      </c>
      <c r="H168" s="13">
        <v>43.39</v>
      </c>
      <c r="I168" s="22">
        <v>166</v>
      </c>
      <c r="J168" s="13">
        <v>10.14</v>
      </c>
      <c r="K168" s="13">
        <v>10.17</v>
      </c>
      <c r="L168" s="22">
        <v>166</v>
      </c>
      <c r="M168" s="13">
        <v>60.31</v>
      </c>
      <c r="N168" s="24">
        <v>60.4</v>
      </c>
      <c r="O168" s="22">
        <v>166</v>
      </c>
      <c r="P168" s="14" t="s">
        <v>3</v>
      </c>
    </row>
    <row r="169" spans="1:79" s="12" customFormat="1" x14ac:dyDescent="0.2">
      <c r="A169" s="13">
        <v>8.9499999999999993</v>
      </c>
      <c r="B169" s="13">
        <v>8.9600000000000009</v>
      </c>
      <c r="C169" s="22">
        <v>167</v>
      </c>
      <c r="D169" s="13">
        <v>4.47</v>
      </c>
      <c r="E169" s="13">
        <v>4.47</v>
      </c>
      <c r="F169" s="22">
        <v>167</v>
      </c>
      <c r="G169" s="13">
        <v>43.4</v>
      </c>
      <c r="H169" s="13">
        <v>43.59</v>
      </c>
      <c r="I169" s="22">
        <v>167</v>
      </c>
      <c r="J169" s="13">
        <v>10.18</v>
      </c>
      <c r="K169" s="13">
        <v>10.210000000000001</v>
      </c>
      <c r="L169" s="22">
        <v>167</v>
      </c>
      <c r="M169" s="13">
        <v>60.21</v>
      </c>
      <c r="N169" s="24">
        <v>60.3</v>
      </c>
      <c r="O169" s="22">
        <v>167</v>
      </c>
      <c r="P169" s="14" t="s">
        <v>3</v>
      </c>
      <c r="Q169" s="13"/>
      <c r="R169" s="13"/>
      <c r="S169" s="13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3"/>
      <c r="AI169" s="13"/>
      <c r="AJ169" s="13"/>
      <c r="AK169" s="13"/>
      <c r="AL169" s="13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</row>
    <row r="170" spans="1:79" s="13" customFormat="1" x14ac:dyDescent="0.2">
      <c r="A170" s="13">
        <v>8.93</v>
      </c>
      <c r="B170" s="13">
        <v>8.94</v>
      </c>
      <c r="C170" s="22">
        <v>168</v>
      </c>
      <c r="D170" s="13">
        <v>4.4800000000000004</v>
      </c>
      <c r="E170" s="13">
        <v>4.4800000000000004</v>
      </c>
      <c r="F170" s="22">
        <v>168</v>
      </c>
      <c r="G170" s="13">
        <v>43.6</v>
      </c>
      <c r="H170" s="13">
        <v>43.79</v>
      </c>
      <c r="I170" s="22">
        <v>168</v>
      </c>
      <c r="J170" s="13">
        <v>10.220000000000001</v>
      </c>
      <c r="K170" s="13">
        <v>10.25</v>
      </c>
      <c r="L170" s="22">
        <v>168</v>
      </c>
      <c r="M170" s="13">
        <v>60.11</v>
      </c>
      <c r="N170" s="24">
        <v>60.2</v>
      </c>
      <c r="O170" s="22">
        <v>168</v>
      </c>
      <c r="P170" s="14" t="s">
        <v>3</v>
      </c>
    </row>
    <row r="171" spans="1:79" s="12" customFormat="1" x14ac:dyDescent="0.2">
      <c r="A171" s="13">
        <v>8.91</v>
      </c>
      <c r="B171" s="13">
        <v>8.92</v>
      </c>
      <c r="C171" s="22">
        <v>169</v>
      </c>
      <c r="D171" s="13">
        <v>4.49</v>
      </c>
      <c r="E171" s="13">
        <v>4.49</v>
      </c>
      <c r="F171" s="22">
        <v>169</v>
      </c>
      <c r="G171" s="13">
        <v>43.8</v>
      </c>
      <c r="H171" s="13">
        <v>43.99</v>
      </c>
      <c r="I171" s="22">
        <v>169</v>
      </c>
      <c r="J171" s="13">
        <v>10.26</v>
      </c>
      <c r="K171" s="13">
        <v>10.29</v>
      </c>
      <c r="L171" s="22">
        <v>169</v>
      </c>
      <c r="M171" s="13">
        <v>60.01</v>
      </c>
      <c r="N171" s="24">
        <v>60.1</v>
      </c>
      <c r="O171" s="22">
        <v>169</v>
      </c>
      <c r="P171" s="14" t="s">
        <v>3</v>
      </c>
      <c r="Q171" s="13"/>
      <c r="R171" s="13"/>
      <c r="S171" s="13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3"/>
      <c r="AI171" s="13"/>
      <c r="AJ171" s="13"/>
      <c r="AK171" s="13"/>
      <c r="AL171" s="13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</row>
    <row r="172" spans="1:79" s="13" customFormat="1" x14ac:dyDescent="0.2">
      <c r="A172" s="13">
        <v>8.89</v>
      </c>
      <c r="B172" s="13">
        <v>8.9</v>
      </c>
      <c r="C172" s="22">
        <v>170</v>
      </c>
      <c r="D172" s="13">
        <v>4.5</v>
      </c>
      <c r="E172" s="13">
        <v>4.5</v>
      </c>
      <c r="F172" s="22">
        <v>170</v>
      </c>
      <c r="G172" s="13">
        <v>44</v>
      </c>
      <c r="H172" s="13">
        <v>44.19</v>
      </c>
      <c r="I172" s="22">
        <v>170</v>
      </c>
      <c r="J172" s="13">
        <v>10.3</v>
      </c>
      <c r="K172" s="13">
        <v>10.33</v>
      </c>
      <c r="L172" s="22">
        <v>170</v>
      </c>
      <c r="M172" s="13">
        <v>59.91</v>
      </c>
      <c r="N172" s="24">
        <v>60</v>
      </c>
      <c r="O172" s="22">
        <v>170</v>
      </c>
      <c r="P172" s="14" t="s">
        <v>3</v>
      </c>
    </row>
    <row r="173" spans="1:79" s="12" customFormat="1" x14ac:dyDescent="0.2">
      <c r="A173" s="13">
        <v>8.8699999999999992</v>
      </c>
      <c r="B173" s="13">
        <v>8.8800000000000008</v>
      </c>
      <c r="C173" s="22">
        <v>171</v>
      </c>
      <c r="D173" s="13">
        <v>4.51</v>
      </c>
      <c r="E173" s="13">
        <v>4.51</v>
      </c>
      <c r="F173" s="22">
        <v>171</v>
      </c>
      <c r="G173" s="13">
        <v>44.2</v>
      </c>
      <c r="H173" s="13">
        <v>44.39</v>
      </c>
      <c r="I173" s="22">
        <v>171</v>
      </c>
      <c r="J173" s="13">
        <v>10.34</v>
      </c>
      <c r="K173" s="13">
        <v>10.37</v>
      </c>
      <c r="L173" s="22">
        <v>171</v>
      </c>
      <c r="M173" s="13">
        <v>59.81</v>
      </c>
      <c r="N173" s="24">
        <v>59.9</v>
      </c>
      <c r="O173" s="22">
        <v>171</v>
      </c>
      <c r="P173" s="14" t="s">
        <v>3</v>
      </c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</row>
    <row r="174" spans="1:79" s="13" customFormat="1" x14ac:dyDescent="0.2">
      <c r="A174" s="13">
        <v>8.85</v>
      </c>
      <c r="B174" s="13">
        <v>8.86</v>
      </c>
      <c r="C174" s="22">
        <v>172</v>
      </c>
      <c r="D174" s="13">
        <v>4.5199999999999996</v>
      </c>
      <c r="E174" s="13">
        <v>4.5199999999999996</v>
      </c>
      <c r="F174" s="22">
        <v>172</v>
      </c>
      <c r="G174" s="13">
        <v>44.4</v>
      </c>
      <c r="H174" s="13">
        <v>44.59</v>
      </c>
      <c r="I174" s="22">
        <v>172</v>
      </c>
      <c r="J174" s="13">
        <v>10.38</v>
      </c>
      <c r="K174" s="13">
        <v>10.41</v>
      </c>
      <c r="L174" s="22">
        <v>172</v>
      </c>
      <c r="M174" s="13">
        <v>59.71</v>
      </c>
      <c r="N174" s="24">
        <v>59.8</v>
      </c>
      <c r="O174" s="22">
        <v>172</v>
      </c>
      <c r="P174" s="14" t="s">
        <v>3</v>
      </c>
    </row>
    <row r="175" spans="1:79" s="12" customFormat="1" x14ac:dyDescent="0.2">
      <c r="A175" s="13">
        <v>8.83</v>
      </c>
      <c r="B175" s="13">
        <v>8.84</v>
      </c>
      <c r="C175" s="22">
        <v>173</v>
      </c>
      <c r="D175" s="13">
        <v>4.53</v>
      </c>
      <c r="E175" s="13">
        <v>4.53</v>
      </c>
      <c r="F175" s="22">
        <v>173</v>
      </c>
      <c r="G175" s="13">
        <v>44.6</v>
      </c>
      <c r="H175" s="13">
        <v>44.79</v>
      </c>
      <c r="I175" s="22">
        <v>173</v>
      </c>
      <c r="J175" s="13">
        <v>10.42</v>
      </c>
      <c r="K175" s="13">
        <v>10.45</v>
      </c>
      <c r="L175" s="22">
        <v>173</v>
      </c>
      <c r="M175" s="13">
        <v>59.61</v>
      </c>
      <c r="N175" s="24">
        <v>59.7</v>
      </c>
      <c r="O175" s="22">
        <v>173</v>
      </c>
      <c r="P175" s="14" t="s">
        <v>3</v>
      </c>
      <c r="Q175" s="13"/>
      <c r="R175" s="13"/>
      <c r="S175" s="13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3"/>
      <c r="AI175" s="13"/>
      <c r="AJ175" s="13"/>
      <c r="AK175" s="13"/>
      <c r="AL175" s="13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</row>
    <row r="176" spans="1:79" s="13" customFormat="1" x14ac:dyDescent="0.2">
      <c r="A176" s="13">
        <v>8.81</v>
      </c>
      <c r="B176" s="13">
        <v>8.82</v>
      </c>
      <c r="C176" s="22">
        <v>174</v>
      </c>
      <c r="D176" s="13">
        <v>4.54</v>
      </c>
      <c r="E176" s="13">
        <v>4.54</v>
      </c>
      <c r="F176" s="22">
        <v>174</v>
      </c>
      <c r="G176" s="13">
        <v>44.8</v>
      </c>
      <c r="H176" s="13">
        <v>44.99</v>
      </c>
      <c r="I176" s="22">
        <v>174</v>
      </c>
      <c r="J176" s="13">
        <v>10.46</v>
      </c>
      <c r="K176" s="13">
        <v>10.49</v>
      </c>
      <c r="L176" s="22">
        <v>174</v>
      </c>
      <c r="M176" s="13">
        <v>59.51</v>
      </c>
      <c r="N176" s="24">
        <v>59.6</v>
      </c>
      <c r="O176" s="22">
        <v>174</v>
      </c>
      <c r="P176" s="14" t="s">
        <v>3</v>
      </c>
    </row>
    <row r="177" spans="1:79" s="12" customFormat="1" x14ac:dyDescent="0.2">
      <c r="A177" s="13">
        <v>8.7899999999999991</v>
      </c>
      <c r="B177" s="13">
        <v>8.8000000000000007</v>
      </c>
      <c r="C177" s="22">
        <v>175</v>
      </c>
      <c r="D177" s="13">
        <v>4.55</v>
      </c>
      <c r="E177" s="13">
        <v>4.55</v>
      </c>
      <c r="F177" s="22">
        <v>175</v>
      </c>
      <c r="G177" s="13">
        <v>45</v>
      </c>
      <c r="H177" s="13">
        <v>45.19</v>
      </c>
      <c r="I177" s="22">
        <v>175</v>
      </c>
      <c r="J177" s="13">
        <v>10.5</v>
      </c>
      <c r="K177" s="13">
        <v>10.53</v>
      </c>
      <c r="L177" s="22">
        <v>175</v>
      </c>
      <c r="M177" s="13">
        <v>59.41</v>
      </c>
      <c r="N177" s="24">
        <v>59.5</v>
      </c>
      <c r="O177" s="22">
        <v>175</v>
      </c>
      <c r="P177" s="14" t="s">
        <v>3</v>
      </c>
      <c r="Q177" s="13"/>
      <c r="R177" s="13"/>
      <c r="S177" s="13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3"/>
      <c r="AI177" s="13"/>
      <c r="AJ177" s="13"/>
      <c r="AK177" s="13"/>
      <c r="AL177" s="13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</row>
    <row r="178" spans="1:79" s="13" customFormat="1" x14ac:dyDescent="0.2">
      <c r="A178" s="13">
        <v>8.77</v>
      </c>
      <c r="B178" s="13">
        <v>8.7799999999999994</v>
      </c>
      <c r="C178" s="22">
        <v>176</v>
      </c>
      <c r="D178" s="13">
        <v>4.5599999999999996</v>
      </c>
      <c r="E178" s="13">
        <v>4.5599999999999996</v>
      </c>
      <c r="F178" s="22">
        <v>176</v>
      </c>
      <c r="G178" s="13">
        <v>45.2</v>
      </c>
      <c r="H178" s="13">
        <v>45.39</v>
      </c>
      <c r="I178" s="22">
        <v>176</v>
      </c>
      <c r="J178" s="13">
        <v>10.54</v>
      </c>
      <c r="K178" s="13">
        <v>10.57</v>
      </c>
      <c r="L178" s="22">
        <v>176</v>
      </c>
      <c r="M178" s="13">
        <v>59.31</v>
      </c>
      <c r="N178" s="24">
        <v>59.4</v>
      </c>
      <c r="O178" s="22">
        <v>176</v>
      </c>
      <c r="P178" s="14" t="s">
        <v>3</v>
      </c>
    </row>
    <row r="179" spans="1:79" s="12" customFormat="1" x14ac:dyDescent="0.2">
      <c r="A179" s="13">
        <v>8.75</v>
      </c>
      <c r="B179" s="13">
        <v>8.76</v>
      </c>
      <c r="C179" s="22">
        <v>177</v>
      </c>
      <c r="D179" s="13">
        <v>4.57</v>
      </c>
      <c r="E179" s="13">
        <v>4.57</v>
      </c>
      <c r="F179" s="22">
        <v>177</v>
      </c>
      <c r="G179" s="13">
        <v>45.4</v>
      </c>
      <c r="H179" s="13">
        <v>45.59</v>
      </c>
      <c r="I179" s="22">
        <v>177</v>
      </c>
      <c r="J179" s="13">
        <v>10.58</v>
      </c>
      <c r="K179" s="13">
        <v>10.61</v>
      </c>
      <c r="L179" s="22">
        <v>177</v>
      </c>
      <c r="M179" s="13">
        <v>59.21</v>
      </c>
      <c r="N179" s="24">
        <v>59.3</v>
      </c>
      <c r="O179" s="22">
        <v>177</v>
      </c>
      <c r="P179" s="14" t="s">
        <v>3</v>
      </c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</row>
    <row r="180" spans="1:79" s="13" customFormat="1" x14ac:dyDescent="0.2">
      <c r="A180" s="13">
        <v>8.73</v>
      </c>
      <c r="B180" s="13">
        <v>8.74</v>
      </c>
      <c r="C180" s="22">
        <v>178</v>
      </c>
      <c r="D180" s="13">
        <v>4.58</v>
      </c>
      <c r="E180" s="13">
        <v>4.58</v>
      </c>
      <c r="F180" s="22">
        <v>178</v>
      </c>
      <c r="G180" s="13">
        <v>45.6</v>
      </c>
      <c r="H180" s="13">
        <v>45.79</v>
      </c>
      <c r="I180" s="22">
        <v>178</v>
      </c>
      <c r="J180" s="13">
        <v>10.62</v>
      </c>
      <c r="K180" s="13">
        <v>10.65</v>
      </c>
      <c r="L180" s="22">
        <v>178</v>
      </c>
      <c r="M180" s="13">
        <v>59.11</v>
      </c>
      <c r="N180" s="24">
        <v>59.2</v>
      </c>
      <c r="O180" s="22">
        <v>178</v>
      </c>
      <c r="P180" s="14" t="s">
        <v>3</v>
      </c>
    </row>
    <row r="181" spans="1:79" s="12" customFormat="1" x14ac:dyDescent="0.2">
      <c r="A181" s="13">
        <v>8.7100000000000009</v>
      </c>
      <c r="B181" s="13">
        <v>8.7200000000000006</v>
      </c>
      <c r="C181" s="22">
        <v>179</v>
      </c>
      <c r="D181" s="13">
        <v>4.59</v>
      </c>
      <c r="E181" s="13">
        <v>4.59</v>
      </c>
      <c r="F181" s="22">
        <v>179</v>
      </c>
      <c r="G181" s="13">
        <v>45.8</v>
      </c>
      <c r="H181" s="13">
        <v>45.99</v>
      </c>
      <c r="I181" s="22">
        <v>179</v>
      </c>
      <c r="J181" s="13">
        <v>10.66</v>
      </c>
      <c r="K181" s="13">
        <v>10.69</v>
      </c>
      <c r="L181" s="22">
        <v>179</v>
      </c>
      <c r="M181" s="13">
        <v>59.01</v>
      </c>
      <c r="N181" s="24">
        <v>59.1</v>
      </c>
      <c r="O181" s="22">
        <v>179</v>
      </c>
      <c r="P181" s="14" t="s">
        <v>3</v>
      </c>
      <c r="Q181" s="13"/>
      <c r="R181" s="13"/>
      <c r="S181" s="13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3"/>
      <c r="AI181" s="13"/>
      <c r="AJ181" s="13"/>
      <c r="AK181" s="13"/>
      <c r="AL181" s="13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</row>
    <row r="182" spans="1:79" s="13" customFormat="1" x14ac:dyDescent="0.2">
      <c r="A182" s="13">
        <v>8.69</v>
      </c>
      <c r="B182" s="13">
        <v>8.6999999999999993</v>
      </c>
      <c r="C182" s="22">
        <v>180</v>
      </c>
      <c r="D182" s="13">
        <v>4.5999999999999996</v>
      </c>
      <c r="E182" s="13">
        <v>4.5999999999999996</v>
      </c>
      <c r="F182" s="22">
        <v>180</v>
      </c>
      <c r="G182" s="13">
        <v>46</v>
      </c>
      <c r="H182" s="13">
        <v>46.19</v>
      </c>
      <c r="I182" s="22">
        <v>180</v>
      </c>
      <c r="J182" s="13">
        <v>10.7</v>
      </c>
      <c r="K182" s="13">
        <v>10.73</v>
      </c>
      <c r="L182" s="22">
        <v>180</v>
      </c>
      <c r="M182" s="13">
        <v>58.91</v>
      </c>
      <c r="N182" s="24">
        <v>59</v>
      </c>
      <c r="O182" s="22">
        <v>180</v>
      </c>
      <c r="P182" s="14" t="s">
        <v>3</v>
      </c>
    </row>
    <row r="183" spans="1:79" s="12" customFormat="1" x14ac:dyDescent="0.2">
      <c r="A183" s="13">
        <v>8.67</v>
      </c>
      <c r="B183" s="13">
        <v>8.68</v>
      </c>
      <c r="C183" s="22">
        <v>181</v>
      </c>
      <c r="D183" s="13">
        <v>4.6100000000000003</v>
      </c>
      <c r="E183" s="13">
        <v>4.6100000000000003</v>
      </c>
      <c r="F183" s="22">
        <v>181</v>
      </c>
      <c r="G183" s="13">
        <v>46.2</v>
      </c>
      <c r="H183" s="13">
        <v>46.39</v>
      </c>
      <c r="I183" s="22">
        <v>181</v>
      </c>
      <c r="J183" s="13">
        <v>10.74</v>
      </c>
      <c r="K183" s="13">
        <v>10.77</v>
      </c>
      <c r="L183" s="22">
        <v>181</v>
      </c>
      <c r="M183" s="13">
        <v>58.81</v>
      </c>
      <c r="N183" s="24">
        <v>58.9</v>
      </c>
      <c r="O183" s="22">
        <v>181</v>
      </c>
      <c r="P183" s="14" t="s">
        <v>3</v>
      </c>
      <c r="Q183" s="13"/>
      <c r="R183" s="13"/>
      <c r="S183" s="13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3"/>
      <c r="AI183" s="13"/>
      <c r="AJ183" s="13"/>
      <c r="AK183" s="13"/>
      <c r="AL183" s="13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</row>
    <row r="184" spans="1:79" s="13" customFormat="1" x14ac:dyDescent="0.2">
      <c r="A184" s="13">
        <v>8.65</v>
      </c>
      <c r="B184" s="13">
        <v>8.66</v>
      </c>
      <c r="C184" s="22">
        <v>182</v>
      </c>
      <c r="D184" s="13">
        <v>4.62</v>
      </c>
      <c r="E184" s="13">
        <v>4.62</v>
      </c>
      <c r="F184" s="22">
        <v>182</v>
      </c>
      <c r="G184" s="13">
        <v>46.4</v>
      </c>
      <c r="H184" s="13">
        <v>46.59</v>
      </c>
      <c r="I184" s="22">
        <v>182</v>
      </c>
      <c r="J184" s="13">
        <v>10.78</v>
      </c>
      <c r="K184" s="13">
        <v>10.81</v>
      </c>
      <c r="L184" s="22">
        <v>182</v>
      </c>
      <c r="M184" s="13">
        <v>58.71</v>
      </c>
      <c r="N184" s="24">
        <v>58.8</v>
      </c>
      <c r="O184" s="22">
        <v>182</v>
      </c>
      <c r="P184" s="14" t="s">
        <v>3</v>
      </c>
    </row>
    <row r="185" spans="1:79" s="12" customFormat="1" x14ac:dyDescent="0.2">
      <c r="A185" s="13">
        <v>8.6300000000000008</v>
      </c>
      <c r="B185" s="13">
        <v>8.64</v>
      </c>
      <c r="C185" s="22">
        <v>183</v>
      </c>
      <c r="D185" s="13">
        <v>4.63</v>
      </c>
      <c r="E185" s="13">
        <v>4.63</v>
      </c>
      <c r="F185" s="22">
        <v>183</v>
      </c>
      <c r="G185" s="13">
        <v>46.6</v>
      </c>
      <c r="H185" s="13">
        <v>46.79</v>
      </c>
      <c r="I185" s="22">
        <v>183</v>
      </c>
      <c r="J185" s="13">
        <v>10.82</v>
      </c>
      <c r="K185" s="13">
        <v>10.85</v>
      </c>
      <c r="L185" s="22">
        <v>183</v>
      </c>
      <c r="M185" s="13">
        <v>58.61</v>
      </c>
      <c r="N185" s="24">
        <v>58.7</v>
      </c>
      <c r="O185" s="22">
        <v>183</v>
      </c>
      <c r="P185" s="14" t="s">
        <v>3</v>
      </c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</row>
    <row r="186" spans="1:79" s="13" customFormat="1" x14ac:dyDescent="0.2">
      <c r="A186" s="13">
        <v>8.61</v>
      </c>
      <c r="B186" s="13">
        <v>8.6199999999999992</v>
      </c>
      <c r="C186" s="22">
        <v>184</v>
      </c>
      <c r="D186" s="13">
        <v>4.6399999999999997</v>
      </c>
      <c r="E186" s="13">
        <v>4.6399999999999997</v>
      </c>
      <c r="F186" s="22">
        <v>184</v>
      </c>
      <c r="G186" s="13">
        <v>46.8</v>
      </c>
      <c r="H186" s="13">
        <v>46.99</v>
      </c>
      <c r="I186" s="22">
        <v>184</v>
      </c>
      <c r="J186" s="13">
        <v>10.86</v>
      </c>
      <c r="K186" s="13">
        <v>10.89</v>
      </c>
      <c r="L186" s="22">
        <v>184</v>
      </c>
      <c r="M186" s="13">
        <v>58.51</v>
      </c>
      <c r="N186" s="24">
        <v>58.6</v>
      </c>
      <c r="O186" s="22">
        <v>184</v>
      </c>
      <c r="P186" s="14" t="s">
        <v>3</v>
      </c>
    </row>
    <row r="187" spans="1:79" s="12" customFormat="1" x14ac:dyDescent="0.2">
      <c r="A187" s="13">
        <v>8.59</v>
      </c>
      <c r="B187" s="13">
        <v>8.6</v>
      </c>
      <c r="C187" s="22">
        <v>185</v>
      </c>
      <c r="D187" s="13">
        <v>4.6500000000000004</v>
      </c>
      <c r="E187" s="13">
        <v>4.6500000000000004</v>
      </c>
      <c r="F187" s="22">
        <v>185</v>
      </c>
      <c r="G187" s="13">
        <v>47</v>
      </c>
      <c r="H187" s="13">
        <v>47.19</v>
      </c>
      <c r="I187" s="22">
        <v>185</v>
      </c>
      <c r="J187" s="13">
        <v>10.9</v>
      </c>
      <c r="K187" s="13">
        <v>10.93</v>
      </c>
      <c r="L187" s="22">
        <v>185</v>
      </c>
      <c r="M187" s="13">
        <v>58.41</v>
      </c>
      <c r="N187" s="24">
        <v>58.5</v>
      </c>
      <c r="O187" s="22">
        <v>185</v>
      </c>
      <c r="P187" s="14" t="s">
        <v>3</v>
      </c>
      <c r="Q187" s="13"/>
      <c r="R187" s="13"/>
      <c r="S187" s="13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3"/>
      <c r="AI187" s="13"/>
      <c r="AJ187" s="13"/>
      <c r="AK187" s="13"/>
      <c r="AL187" s="13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</row>
    <row r="188" spans="1:79" s="13" customFormat="1" x14ac:dyDescent="0.2">
      <c r="A188" s="13">
        <v>8.57</v>
      </c>
      <c r="B188" s="13">
        <v>8.58</v>
      </c>
      <c r="C188" s="22">
        <v>186</v>
      </c>
      <c r="D188" s="13">
        <v>4.66</v>
      </c>
      <c r="E188" s="13">
        <v>4.66</v>
      </c>
      <c r="F188" s="22">
        <v>186</v>
      </c>
      <c r="G188" s="13">
        <v>47.2</v>
      </c>
      <c r="H188" s="13">
        <v>47.39</v>
      </c>
      <c r="I188" s="22">
        <v>186</v>
      </c>
      <c r="J188" s="13">
        <v>10.94</v>
      </c>
      <c r="K188" s="13">
        <v>10.97</v>
      </c>
      <c r="L188" s="22">
        <v>186</v>
      </c>
      <c r="M188" s="13">
        <v>58.31</v>
      </c>
      <c r="N188" s="24">
        <v>58.4</v>
      </c>
      <c r="O188" s="22">
        <v>186</v>
      </c>
      <c r="P188" s="14" t="s">
        <v>3</v>
      </c>
    </row>
    <row r="189" spans="1:79" s="12" customFormat="1" x14ac:dyDescent="0.2">
      <c r="A189" s="13">
        <v>8.5500000000000007</v>
      </c>
      <c r="B189" s="13">
        <v>8.56</v>
      </c>
      <c r="C189" s="22">
        <v>187</v>
      </c>
      <c r="D189" s="13">
        <v>4.67</v>
      </c>
      <c r="E189" s="13">
        <v>4.67</v>
      </c>
      <c r="F189" s="22">
        <v>187</v>
      </c>
      <c r="G189" s="13">
        <v>47.4</v>
      </c>
      <c r="H189" s="13">
        <v>47.59</v>
      </c>
      <c r="I189" s="22">
        <v>187</v>
      </c>
      <c r="J189" s="13">
        <v>10.98</v>
      </c>
      <c r="K189" s="13">
        <v>11.01</v>
      </c>
      <c r="L189" s="22">
        <v>187</v>
      </c>
      <c r="M189" s="13">
        <v>58.21</v>
      </c>
      <c r="N189" s="24">
        <v>58.3</v>
      </c>
      <c r="O189" s="22">
        <v>187</v>
      </c>
      <c r="P189" s="14" t="s">
        <v>3</v>
      </c>
      <c r="Q189" s="13"/>
      <c r="R189" s="13"/>
      <c r="S189" s="13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3"/>
      <c r="AI189" s="13"/>
      <c r="AJ189" s="13"/>
      <c r="AK189" s="13"/>
      <c r="AL189" s="13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</row>
    <row r="190" spans="1:79" s="13" customFormat="1" x14ac:dyDescent="0.2">
      <c r="A190" s="13">
        <v>8.5299999999999994</v>
      </c>
      <c r="B190" s="13">
        <v>8.5399999999999991</v>
      </c>
      <c r="C190" s="22">
        <v>188</v>
      </c>
      <c r="D190" s="13">
        <v>4.68</v>
      </c>
      <c r="E190" s="13">
        <v>4.68</v>
      </c>
      <c r="F190" s="22">
        <v>188</v>
      </c>
      <c r="G190" s="13">
        <v>47.6</v>
      </c>
      <c r="H190" s="13">
        <v>47.79</v>
      </c>
      <c r="I190" s="22">
        <v>188</v>
      </c>
      <c r="J190" s="13">
        <v>11.02</v>
      </c>
      <c r="K190" s="13">
        <v>11.05</v>
      </c>
      <c r="L190" s="22">
        <v>188</v>
      </c>
      <c r="M190" s="13">
        <v>58.11</v>
      </c>
      <c r="N190" s="24">
        <v>58.2</v>
      </c>
      <c r="O190" s="22">
        <v>188</v>
      </c>
      <c r="P190" s="14" t="s">
        <v>3</v>
      </c>
    </row>
    <row r="191" spans="1:79" s="12" customFormat="1" x14ac:dyDescent="0.2">
      <c r="A191" s="13">
        <v>8.51</v>
      </c>
      <c r="B191" s="13">
        <v>8.52</v>
      </c>
      <c r="C191" s="22">
        <v>189</v>
      </c>
      <c r="D191" s="13">
        <v>4.6900000000000004</v>
      </c>
      <c r="E191" s="13">
        <v>4.6900000000000004</v>
      </c>
      <c r="F191" s="22">
        <v>189</v>
      </c>
      <c r="G191" s="13">
        <v>47.8</v>
      </c>
      <c r="H191" s="13">
        <v>47.99</v>
      </c>
      <c r="I191" s="22">
        <v>189</v>
      </c>
      <c r="J191" s="13">
        <v>11.06</v>
      </c>
      <c r="K191" s="13">
        <v>11.09</v>
      </c>
      <c r="L191" s="22">
        <v>189</v>
      </c>
      <c r="M191" s="13">
        <v>58.01</v>
      </c>
      <c r="N191" s="24">
        <v>58.1</v>
      </c>
      <c r="O191" s="22">
        <v>189</v>
      </c>
      <c r="P191" s="14" t="s">
        <v>3</v>
      </c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</row>
    <row r="192" spans="1:79" s="13" customFormat="1" x14ac:dyDescent="0.2">
      <c r="A192" s="13">
        <v>8.49</v>
      </c>
      <c r="B192" s="13">
        <v>8.5</v>
      </c>
      <c r="C192" s="22">
        <v>190</v>
      </c>
      <c r="D192" s="13">
        <v>4.7</v>
      </c>
      <c r="E192" s="13">
        <v>4.7</v>
      </c>
      <c r="F192" s="22">
        <v>190</v>
      </c>
      <c r="G192" s="13">
        <v>48</v>
      </c>
      <c r="H192" s="13">
        <v>48.19</v>
      </c>
      <c r="I192" s="22">
        <v>190</v>
      </c>
      <c r="J192" s="13">
        <v>11.1</v>
      </c>
      <c r="K192" s="13">
        <v>11.13</v>
      </c>
      <c r="L192" s="22">
        <v>190</v>
      </c>
      <c r="M192" s="13">
        <v>57.91</v>
      </c>
      <c r="N192" s="24">
        <v>58</v>
      </c>
      <c r="O192" s="22">
        <v>190</v>
      </c>
      <c r="P192" s="14" t="s">
        <v>3</v>
      </c>
    </row>
    <row r="193" spans="1:79" s="12" customFormat="1" x14ac:dyDescent="0.2">
      <c r="A193" s="13">
        <v>8.4700000000000006</v>
      </c>
      <c r="B193" s="13">
        <v>8.48</v>
      </c>
      <c r="C193" s="22">
        <v>191</v>
      </c>
      <c r="D193" s="13">
        <v>4.71</v>
      </c>
      <c r="E193" s="13">
        <v>4.71</v>
      </c>
      <c r="F193" s="22">
        <v>191</v>
      </c>
      <c r="G193" s="13">
        <v>48.2</v>
      </c>
      <c r="H193" s="13">
        <v>48.39</v>
      </c>
      <c r="I193" s="22">
        <v>191</v>
      </c>
      <c r="J193" s="13">
        <v>11.14</v>
      </c>
      <c r="K193" s="13">
        <v>11.17</v>
      </c>
      <c r="L193" s="22">
        <v>191</v>
      </c>
      <c r="M193" s="13">
        <v>57.81</v>
      </c>
      <c r="N193" s="24">
        <v>57.9</v>
      </c>
      <c r="O193" s="22">
        <v>191</v>
      </c>
      <c r="P193" s="14" t="s">
        <v>3</v>
      </c>
      <c r="Q193" s="13"/>
      <c r="R193" s="13"/>
      <c r="S193" s="13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3"/>
      <c r="AI193" s="13"/>
      <c r="AJ193" s="13"/>
      <c r="AK193" s="13"/>
      <c r="AL193" s="13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</row>
    <row r="194" spans="1:79" s="13" customFormat="1" x14ac:dyDescent="0.2">
      <c r="A194" s="13">
        <v>8.4499999999999993</v>
      </c>
      <c r="B194" s="13">
        <v>8.4600000000000009</v>
      </c>
      <c r="C194" s="22">
        <v>192</v>
      </c>
      <c r="D194" s="13">
        <v>4.72</v>
      </c>
      <c r="E194" s="13">
        <v>4.72</v>
      </c>
      <c r="F194" s="22">
        <v>192</v>
      </c>
      <c r="G194" s="13">
        <v>48.4</v>
      </c>
      <c r="H194" s="13">
        <v>48.59</v>
      </c>
      <c r="I194" s="22">
        <v>192</v>
      </c>
      <c r="J194" s="13">
        <v>11.18</v>
      </c>
      <c r="K194" s="13">
        <v>11.21</v>
      </c>
      <c r="L194" s="22">
        <v>192</v>
      </c>
      <c r="M194" s="13">
        <v>57.71</v>
      </c>
      <c r="N194" s="24">
        <v>57.8</v>
      </c>
      <c r="O194" s="22">
        <v>192</v>
      </c>
      <c r="P194" s="14" t="s">
        <v>3</v>
      </c>
    </row>
    <row r="195" spans="1:79" s="12" customFormat="1" x14ac:dyDescent="0.2">
      <c r="A195" s="13">
        <v>8.43</v>
      </c>
      <c r="B195" s="13">
        <v>8.44</v>
      </c>
      <c r="C195" s="22">
        <v>193</v>
      </c>
      <c r="D195" s="13">
        <v>4.7300000000000004</v>
      </c>
      <c r="E195" s="13">
        <v>4.7300000000000004</v>
      </c>
      <c r="F195" s="22">
        <v>193</v>
      </c>
      <c r="G195" s="13">
        <v>48.6</v>
      </c>
      <c r="H195" s="13">
        <v>48.79</v>
      </c>
      <c r="I195" s="22">
        <v>193</v>
      </c>
      <c r="J195" s="13">
        <v>11.22</v>
      </c>
      <c r="K195" s="13">
        <v>11.25</v>
      </c>
      <c r="L195" s="22">
        <v>193</v>
      </c>
      <c r="M195" s="13">
        <v>57.61</v>
      </c>
      <c r="N195" s="24">
        <v>57.7</v>
      </c>
      <c r="O195" s="22">
        <v>193</v>
      </c>
      <c r="P195" s="14" t="s">
        <v>3</v>
      </c>
      <c r="Q195" s="13"/>
      <c r="R195" s="13"/>
      <c r="S195" s="13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3"/>
      <c r="AI195" s="13"/>
      <c r="AJ195" s="13"/>
      <c r="AK195" s="13"/>
      <c r="AL195" s="13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</row>
    <row r="196" spans="1:79" s="13" customFormat="1" x14ac:dyDescent="0.2">
      <c r="A196" s="13">
        <v>8.41</v>
      </c>
      <c r="B196" s="13">
        <v>8.42</v>
      </c>
      <c r="C196" s="22">
        <v>194</v>
      </c>
      <c r="D196" s="13">
        <v>4.74</v>
      </c>
      <c r="E196" s="13">
        <v>4.74</v>
      </c>
      <c r="F196" s="22">
        <v>194</v>
      </c>
      <c r="G196" s="13">
        <v>48.8</v>
      </c>
      <c r="H196" s="13">
        <v>48.99</v>
      </c>
      <c r="I196" s="22">
        <v>194</v>
      </c>
      <c r="J196" s="13">
        <v>11.26</v>
      </c>
      <c r="K196" s="13">
        <v>11.29</v>
      </c>
      <c r="L196" s="22">
        <v>194</v>
      </c>
      <c r="M196" s="13">
        <v>57.51</v>
      </c>
      <c r="N196" s="24">
        <v>57.6</v>
      </c>
      <c r="O196" s="22">
        <v>194</v>
      </c>
      <c r="P196" s="14" t="s">
        <v>3</v>
      </c>
    </row>
    <row r="197" spans="1:79" s="12" customFormat="1" x14ac:dyDescent="0.2">
      <c r="A197" s="13">
        <v>8.39</v>
      </c>
      <c r="B197" s="13">
        <v>8.4</v>
      </c>
      <c r="C197" s="22">
        <v>195</v>
      </c>
      <c r="D197" s="13">
        <v>4.75</v>
      </c>
      <c r="E197" s="13">
        <v>4.75</v>
      </c>
      <c r="F197" s="22">
        <v>195</v>
      </c>
      <c r="G197" s="13">
        <v>49</v>
      </c>
      <c r="H197" s="13">
        <v>49.19</v>
      </c>
      <c r="I197" s="22">
        <v>195</v>
      </c>
      <c r="J197" s="13">
        <v>11.3</v>
      </c>
      <c r="K197" s="13">
        <v>11.33</v>
      </c>
      <c r="L197" s="22">
        <v>195</v>
      </c>
      <c r="M197" s="13">
        <v>57.41</v>
      </c>
      <c r="N197" s="24">
        <v>57.5</v>
      </c>
      <c r="O197" s="22">
        <v>195</v>
      </c>
      <c r="P197" s="14" t="s">
        <v>3</v>
      </c>
      <c r="Q197" s="13"/>
      <c r="R197" s="13"/>
      <c r="S197" s="13"/>
      <c r="T197" s="1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F197" s="13"/>
      <c r="AG197" s="13"/>
      <c r="AH197" s="13"/>
      <c r="AI197" s="13"/>
      <c r="AJ197" s="13"/>
      <c r="AK197" s="13"/>
      <c r="AL197" s="13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</row>
    <row r="198" spans="1:79" s="13" customFormat="1" x14ac:dyDescent="0.2">
      <c r="A198" s="13">
        <v>8.3699999999999992</v>
      </c>
      <c r="B198" s="13">
        <v>8.3800000000000008</v>
      </c>
      <c r="C198" s="22">
        <v>196</v>
      </c>
      <c r="D198" s="13">
        <v>4.76</v>
      </c>
      <c r="E198" s="13">
        <v>4.76</v>
      </c>
      <c r="F198" s="22">
        <v>196</v>
      </c>
      <c r="G198" s="13">
        <v>49.2</v>
      </c>
      <c r="H198" s="13">
        <v>49.39</v>
      </c>
      <c r="I198" s="22">
        <v>196</v>
      </c>
      <c r="J198" s="13">
        <v>11.34</v>
      </c>
      <c r="K198" s="13">
        <v>11.37</v>
      </c>
      <c r="L198" s="22">
        <v>196</v>
      </c>
      <c r="M198" s="13">
        <v>57.31</v>
      </c>
      <c r="N198" s="24">
        <v>57.4</v>
      </c>
      <c r="O198" s="22">
        <v>196</v>
      </c>
      <c r="P198" s="14" t="s">
        <v>3</v>
      </c>
    </row>
    <row r="199" spans="1:79" s="12" customFormat="1" x14ac:dyDescent="0.2">
      <c r="A199" s="13">
        <v>8.35</v>
      </c>
      <c r="B199" s="13">
        <v>8.36</v>
      </c>
      <c r="C199" s="22">
        <v>197</v>
      </c>
      <c r="D199" s="13">
        <v>4.7699999999999996</v>
      </c>
      <c r="E199" s="13">
        <v>4.7699999999999996</v>
      </c>
      <c r="F199" s="22">
        <v>197</v>
      </c>
      <c r="G199" s="13">
        <v>49.4</v>
      </c>
      <c r="H199" s="13">
        <v>49.59</v>
      </c>
      <c r="I199" s="22">
        <v>197</v>
      </c>
      <c r="J199" s="13">
        <v>11.38</v>
      </c>
      <c r="K199" s="13">
        <v>11.41</v>
      </c>
      <c r="L199" s="22">
        <v>197</v>
      </c>
      <c r="M199" s="13">
        <v>57.21</v>
      </c>
      <c r="N199" s="24">
        <v>57.3</v>
      </c>
      <c r="O199" s="22">
        <v>197</v>
      </c>
      <c r="P199" s="14" t="s">
        <v>3</v>
      </c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</row>
    <row r="200" spans="1:79" s="13" customFormat="1" x14ac:dyDescent="0.2">
      <c r="A200" s="13">
        <v>8.33</v>
      </c>
      <c r="B200" s="13">
        <v>8.34</v>
      </c>
      <c r="C200" s="22">
        <v>198</v>
      </c>
      <c r="D200" s="13">
        <v>4.78</v>
      </c>
      <c r="E200" s="13">
        <v>4.78</v>
      </c>
      <c r="F200" s="22">
        <v>198</v>
      </c>
      <c r="G200" s="13">
        <v>49.6</v>
      </c>
      <c r="H200" s="13">
        <v>49.79</v>
      </c>
      <c r="I200" s="22">
        <v>198</v>
      </c>
      <c r="J200" s="13">
        <v>11.42</v>
      </c>
      <c r="K200" s="13">
        <v>11.45</v>
      </c>
      <c r="L200" s="22">
        <v>198</v>
      </c>
      <c r="M200" s="13">
        <v>57.11</v>
      </c>
      <c r="N200" s="24">
        <v>57.2</v>
      </c>
      <c r="O200" s="22">
        <v>198</v>
      </c>
      <c r="P200" s="14" t="s">
        <v>3</v>
      </c>
    </row>
    <row r="201" spans="1:79" s="12" customFormat="1" x14ac:dyDescent="0.2">
      <c r="A201" s="13">
        <v>8.31</v>
      </c>
      <c r="B201" s="13">
        <v>8.32</v>
      </c>
      <c r="C201" s="22">
        <v>199</v>
      </c>
      <c r="D201" s="13">
        <v>4.79</v>
      </c>
      <c r="E201" s="13">
        <v>4.79</v>
      </c>
      <c r="F201" s="22">
        <v>199</v>
      </c>
      <c r="G201" s="13">
        <v>49.8</v>
      </c>
      <c r="H201" s="13">
        <v>49.99</v>
      </c>
      <c r="I201" s="22">
        <v>199</v>
      </c>
      <c r="J201" s="13">
        <v>11.46</v>
      </c>
      <c r="K201" s="13">
        <v>11.49</v>
      </c>
      <c r="L201" s="22">
        <v>199</v>
      </c>
      <c r="M201" s="13">
        <v>57.01</v>
      </c>
      <c r="N201" s="24">
        <v>57.1</v>
      </c>
      <c r="O201" s="22">
        <v>199</v>
      </c>
      <c r="P201" s="14" t="s">
        <v>3</v>
      </c>
      <c r="Q201" s="13"/>
      <c r="R201" s="13"/>
      <c r="S201" s="13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3"/>
      <c r="AI201" s="13"/>
      <c r="AJ201" s="13"/>
      <c r="AK201" s="13"/>
      <c r="AL201" s="13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</row>
    <row r="202" spans="1:79" s="13" customFormat="1" x14ac:dyDescent="0.2">
      <c r="A202" s="13">
        <v>8.3000000000000007</v>
      </c>
      <c r="B202" s="13">
        <v>8.3000000000000007</v>
      </c>
      <c r="C202" s="22">
        <v>200</v>
      </c>
      <c r="D202" s="13">
        <v>4.8</v>
      </c>
      <c r="E202" s="13">
        <v>4.8</v>
      </c>
      <c r="F202" s="22">
        <v>200</v>
      </c>
      <c r="G202" s="13">
        <v>50</v>
      </c>
      <c r="H202" s="13">
        <v>50.19</v>
      </c>
      <c r="I202" s="22">
        <v>200</v>
      </c>
      <c r="J202" s="13">
        <v>11.5</v>
      </c>
      <c r="K202" s="13">
        <v>11.53</v>
      </c>
      <c r="L202" s="22">
        <v>200</v>
      </c>
      <c r="M202" s="13">
        <v>56.96</v>
      </c>
      <c r="N202" s="24">
        <v>57</v>
      </c>
      <c r="O202" s="22">
        <v>200</v>
      </c>
      <c r="P202" s="14" t="s">
        <v>3</v>
      </c>
    </row>
    <row r="203" spans="1:79" s="12" customFormat="1" x14ac:dyDescent="0.2">
      <c r="A203" s="13">
        <v>8.2899999999999991</v>
      </c>
      <c r="B203" s="13">
        <v>8.2899999999999991</v>
      </c>
      <c r="C203" s="22">
        <v>201</v>
      </c>
      <c r="D203" s="13">
        <v>4.8099999999999996</v>
      </c>
      <c r="E203" s="13">
        <v>4.8099999999999996</v>
      </c>
      <c r="F203" s="22">
        <v>201</v>
      </c>
      <c r="G203" s="13">
        <v>50.2</v>
      </c>
      <c r="H203" s="13">
        <v>50.39</v>
      </c>
      <c r="I203" s="22">
        <v>201</v>
      </c>
      <c r="J203" s="13">
        <v>11.54</v>
      </c>
      <c r="K203" s="13">
        <v>11.55</v>
      </c>
      <c r="L203" s="22">
        <v>201</v>
      </c>
      <c r="M203" s="13">
        <v>56.91</v>
      </c>
      <c r="N203" s="24">
        <v>56.95</v>
      </c>
      <c r="O203" s="22">
        <v>201</v>
      </c>
      <c r="P203" s="14" t="s">
        <v>3</v>
      </c>
      <c r="Q203" s="13"/>
      <c r="R203" s="13"/>
      <c r="S203" s="13"/>
      <c r="T203" s="1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F203" s="13"/>
      <c r="AG203" s="13"/>
      <c r="AH203" s="13"/>
      <c r="AI203" s="13"/>
      <c r="AJ203" s="13"/>
      <c r="AK203" s="13"/>
      <c r="AL203" s="13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</row>
    <row r="204" spans="1:79" s="13" customFormat="1" x14ac:dyDescent="0.2">
      <c r="A204" s="13">
        <v>8.2799999999999994</v>
      </c>
      <c r="B204" s="13">
        <v>8.2799999999999994</v>
      </c>
      <c r="C204" s="22">
        <v>202</v>
      </c>
      <c r="D204" s="13">
        <v>4.82</v>
      </c>
      <c r="E204" s="13">
        <v>4.82</v>
      </c>
      <c r="F204" s="22">
        <v>202</v>
      </c>
      <c r="G204" s="13">
        <v>50.4</v>
      </c>
      <c r="H204" s="13">
        <v>50.59</v>
      </c>
      <c r="I204" s="22">
        <v>202</v>
      </c>
      <c r="J204" s="13">
        <v>11.56</v>
      </c>
      <c r="K204" s="13">
        <v>11.58</v>
      </c>
      <c r="L204" s="22">
        <v>202</v>
      </c>
      <c r="M204" s="13">
        <v>56.86</v>
      </c>
      <c r="N204" s="24">
        <v>56.9</v>
      </c>
      <c r="O204" s="22">
        <v>202</v>
      </c>
      <c r="P204" s="14" t="s">
        <v>3</v>
      </c>
    </row>
    <row r="205" spans="1:79" s="12" customFormat="1" x14ac:dyDescent="0.2">
      <c r="A205" s="13">
        <v>8.27</v>
      </c>
      <c r="B205" s="13">
        <v>8.27</v>
      </c>
      <c r="C205" s="22">
        <v>203</v>
      </c>
      <c r="D205" s="13">
        <v>4.83</v>
      </c>
      <c r="E205" s="13">
        <v>4.83</v>
      </c>
      <c r="F205" s="22">
        <v>203</v>
      </c>
      <c r="G205" s="13">
        <v>50.6</v>
      </c>
      <c r="H205" s="13">
        <v>50.79</v>
      </c>
      <c r="I205" s="22">
        <v>203</v>
      </c>
      <c r="J205" s="13">
        <v>11.59</v>
      </c>
      <c r="K205" s="13">
        <v>11.61</v>
      </c>
      <c r="L205" s="22">
        <v>203</v>
      </c>
      <c r="M205" s="13">
        <v>56.81</v>
      </c>
      <c r="N205" s="24">
        <v>56.85</v>
      </c>
      <c r="O205" s="22">
        <v>203</v>
      </c>
      <c r="P205" s="14" t="s">
        <v>3</v>
      </c>
      <c r="Q205" s="13"/>
      <c r="R205" s="13"/>
      <c r="S205" s="13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3"/>
      <c r="AI205" s="13"/>
      <c r="AJ205" s="13"/>
      <c r="AK205" s="13"/>
      <c r="AL205" s="13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</row>
    <row r="206" spans="1:79" s="13" customFormat="1" x14ac:dyDescent="0.2">
      <c r="A206" s="13">
        <v>8.26</v>
      </c>
      <c r="B206" s="13">
        <v>8.26</v>
      </c>
      <c r="C206" s="22">
        <v>204</v>
      </c>
      <c r="D206" s="13">
        <v>4.84</v>
      </c>
      <c r="E206" s="13">
        <v>4.84</v>
      </c>
      <c r="F206" s="22">
        <v>204</v>
      </c>
      <c r="G206" s="13">
        <v>50.8</v>
      </c>
      <c r="H206" s="13">
        <v>50.99</v>
      </c>
      <c r="I206" s="22">
        <v>204</v>
      </c>
      <c r="J206" s="13">
        <v>11.62</v>
      </c>
      <c r="K206" s="13">
        <v>11.64</v>
      </c>
      <c r="L206" s="22">
        <v>204</v>
      </c>
      <c r="M206" s="13">
        <v>56.76</v>
      </c>
      <c r="N206" s="24">
        <v>56.8</v>
      </c>
      <c r="O206" s="22">
        <v>204</v>
      </c>
      <c r="P206" s="14" t="s">
        <v>3</v>
      </c>
    </row>
    <row r="207" spans="1:79" s="12" customFormat="1" x14ac:dyDescent="0.2">
      <c r="A207" s="13">
        <v>8.25</v>
      </c>
      <c r="B207" s="13">
        <v>8.25</v>
      </c>
      <c r="C207" s="22">
        <v>205</v>
      </c>
      <c r="D207" s="13">
        <v>4.8499999999999996</v>
      </c>
      <c r="E207" s="13">
        <v>4.8499999999999996</v>
      </c>
      <c r="F207" s="22">
        <v>205</v>
      </c>
      <c r="G207" s="13">
        <v>51</v>
      </c>
      <c r="H207" s="13">
        <v>51.19</v>
      </c>
      <c r="I207" s="22">
        <v>205</v>
      </c>
      <c r="J207" s="13">
        <v>11.65</v>
      </c>
      <c r="K207" s="13">
        <v>11.67</v>
      </c>
      <c r="L207" s="22">
        <v>205</v>
      </c>
      <c r="M207" s="13">
        <v>56.71</v>
      </c>
      <c r="N207" s="24">
        <v>56.75</v>
      </c>
      <c r="O207" s="22">
        <v>205</v>
      </c>
      <c r="P207" s="14" t="s">
        <v>3</v>
      </c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</row>
    <row r="208" spans="1:79" s="13" customFormat="1" x14ac:dyDescent="0.2">
      <c r="A208" s="13">
        <v>8.24</v>
      </c>
      <c r="B208" s="13">
        <v>8.24</v>
      </c>
      <c r="C208" s="22">
        <v>206</v>
      </c>
      <c r="D208" s="13">
        <v>4.8600000000000003</v>
      </c>
      <c r="E208" s="13">
        <v>4.8600000000000003</v>
      </c>
      <c r="F208" s="22">
        <v>206</v>
      </c>
      <c r="G208" s="13">
        <v>51.2</v>
      </c>
      <c r="H208" s="13">
        <v>51.39</v>
      </c>
      <c r="I208" s="22">
        <v>206</v>
      </c>
      <c r="J208" s="13">
        <v>11.68</v>
      </c>
      <c r="K208" s="13">
        <v>11.7</v>
      </c>
      <c r="L208" s="22">
        <v>206</v>
      </c>
      <c r="M208" s="13">
        <v>56.66</v>
      </c>
      <c r="N208" s="24">
        <v>56.7</v>
      </c>
      <c r="O208" s="22">
        <v>206</v>
      </c>
      <c r="P208" s="14" t="s">
        <v>3</v>
      </c>
    </row>
    <row r="209" spans="1:79" s="12" customFormat="1" x14ac:dyDescent="0.2">
      <c r="A209" s="13">
        <v>8.23</v>
      </c>
      <c r="B209" s="13">
        <v>8.23</v>
      </c>
      <c r="C209" s="22">
        <v>207</v>
      </c>
      <c r="D209" s="13">
        <v>4.87</v>
      </c>
      <c r="E209" s="13">
        <v>4.87</v>
      </c>
      <c r="F209" s="22">
        <v>207</v>
      </c>
      <c r="G209" s="13">
        <v>51.4</v>
      </c>
      <c r="H209" s="13">
        <v>51.59</v>
      </c>
      <c r="I209" s="22">
        <v>207</v>
      </c>
      <c r="J209" s="13">
        <v>11.71</v>
      </c>
      <c r="K209" s="13">
        <v>11.73</v>
      </c>
      <c r="L209" s="22">
        <v>207</v>
      </c>
      <c r="M209" s="13">
        <v>56.61</v>
      </c>
      <c r="N209" s="24">
        <v>56.65</v>
      </c>
      <c r="O209" s="22">
        <v>207</v>
      </c>
      <c r="P209" s="14" t="s">
        <v>3</v>
      </c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</row>
    <row r="210" spans="1:79" s="13" customFormat="1" x14ac:dyDescent="0.2">
      <c r="A210" s="13">
        <v>8.2200000000000006</v>
      </c>
      <c r="B210" s="13">
        <v>8.2200000000000006</v>
      </c>
      <c r="C210" s="22">
        <v>208</v>
      </c>
      <c r="D210" s="13">
        <v>4.88</v>
      </c>
      <c r="E210" s="13">
        <v>4.88</v>
      </c>
      <c r="F210" s="22">
        <v>208</v>
      </c>
      <c r="G210" s="13">
        <v>51.6</v>
      </c>
      <c r="H210" s="13">
        <v>51.79</v>
      </c>
      <c r="I210" s="22">
        <v>208</v>
      </c>
      <c r="J210" s="13">
        <v>11.74</v>
      </c>
      <c r="K210" s="13">
        <v>11.76</v>
      </c>
      <c r="L210" s="22">
        <v>208</v>
      </c>
      <c r="M210" s="13">
        <v>56.56</v>
      </c>
      <c r="N210" s="24">
        <v>56.6</v>
      </c>
      <c r="O210" s="22">
        <v>208</v>
      </c>
      <c r="P210" s="14" t="s">
        <v>3</v>
      </c>
    </row>
    <row r="211" spans="1:79" s="12" customFormat="1" x14ac:dyDescent="0.2">
      <c r="A211" s="13">
        <v>8.2100000000000009</v>
      </c>
      <c r="B211" s="13">
        <v>8.2100000000000009</v>
      </c>
      <c r="C211" s="22">
        <v>209</v>
      </c>
      <c r="D211" s="13">
        <v>4.8899999999999997</v>
      </c>
      <c r="E211" s="13">
        <v>4.8899999999999997</v>
      </c>
      <c r="F211" s="22">
        <v>209</v>
      </c>
      <c r="G211" s="13">
        <v>51.8</v>
      </c>
      <c r="H211" s="13">
        <v>51.99</v>
      </c>
      <c r="I211" s="22">
        <v>209</v>
      </c>
      <c r="J211" s="13">
        <v>11.77</v>
      </c>
      <c r="K211" s="13">
        <v>11.79</v>
      </c>
      <c r="L211" s="22">
        <v>209</v>
      </c>
      <c r="M211" s="13">
        <v>56.51</v>
      </c>
      <c r="N211" s="24">
        <v>56.55</v>
      </c>
      <c r="O211" s="22">
        <v>209</v>
      </c>
      <c r="P211" s="14" t="s">
        <v>3</v>
      </c>
      <c r="Q211" s="13"/>
      <c r="R211" s="13"/>
      <c r="S211" s="13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3"/>
      <c r="AI211" s="13"/>
      <c r="AJ211" s="13"/>
      <c r="AK211" s="13"/>
      <c r="AL211" s="13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</row>
    <row r="212" spans="1:79" s="13" customFormat="1" x14ac:dyDescent="0.2">
      <c r="A212" s="13">
        <v>8.1999999999999993</v>
      </c>
      <c r="B212" s="13">
        <v>8.1999999999999993</v>
      </c>
      <c r="C212" s="22">
        <v>210</v>
      </c>
      <c r="D212" s="13">
        <v>4.9000000000000004</v>
      </c>
      <c r="E212" s="13">
        <v>4.9000000000000004</v>
      </c>
      <c r="F212" s="22">
        <v>210</v>
      </c>
      <c r="G212" s="13">
        <v>52</v>
      </c>
      <c r="H212" s="13">
        <v>52.19</v>
      </c>
      <c r="I212" s="22">
        <v>210</v>
      </c>
      <c r="J212" s="13">
        <v>11.8</v>
      </c>
      <c r="K212" s="13">
        <v>11.82</v>
      </c>
      <c r="L212" s="22">
        <v>210</v>
      </c>
      <c r="M212" s="13">
        <v>56.46</v>
      </c>
      <c r="N212" s="24">
        <v>56.5</v>
      </c>
      <c r="O212" s="22">
        <v>210</v>
      </c>
      <c r="P212" s="14" t="s">
        <v>3</v>
      </c>
    </row>
    <row r="213" spans="1:79" s="12" customFormat="1" x14ac:dyDescent="0.2">
      <c r="A213" s="13">
        <v>8.19</v>
      </c>
      <c r="B213" s="13">
        <v>8.19</v>
      </c>
      <c r="C213" s="22">
        <v>211</v>
      </c>
      <c r="D213" s="13">
        <v>4.91</v>
      </c>
      <c r="E213" s="13">
        <v>4.91</v>
      </c>
      <c r="F213" s="22">
        <v>211</v>
      </c>
      <c r="G213" s="13">
        <v>52.2</v>
      </c>
      <c r="H213" s="13">
        <v>52.39</v>
      </c>
      <c r="I213" s="22">
        <v>211</v>
      </c>
      <c r="J213" s="13">
        <v>11.83</v>
      </c>
      <c r="K213" s="13">
        <v>11.85</v>
      </c>
      <c r="L213" s="22">
        <v>211</v>
      </c>
      <c r="M213" s="13">
        <v>56.41</v>
      </c>
      <c r="N213" s="24">
        <v>56.45</v>
      </c>
      <c r="O213" s="22">
        <v>211</v>
      </c>
      <c r="P213" s="14" t="s">
        <v>3</v>
      </c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/>
      <c r="BT213" s="13"/>
      <c r="BU213" s="13"/>
      <c r="BV213" s="13"/>
      <c r="BW213" s="13"/>
      <c r="BX213" s="13"/>
      <c r="BY213" s="13"/>
      <c r="BZ213" s="13"/>
      <c r="CA213" s="13"/>
    </row>
    <row r="214" spans="1:79" s="13" customFormat="1" x14ac:dyDescent="0.2">
      <c r="A214" s="13">
        <v>8.18</v>
      </c>
      <c r="B214" s="13">
        <v>8.18</v>
      </c>
      <c r="C214" s="22">
        <v>212</v>
      </c>
      <c r="D214" s="13">
        <v>4.92</v>
      </c>
      <c r="E214" s="13">
        <v>4.92</v>
      </c>
      <c r="F214" s="22">
        <v>212</v>
      </c>
      <c r="G214" s="13">
        <v>52.4</v>
      </c>
      <c r="H214" s="13">
        <v>52.59</v>
      </c>
      <c r="I214" s="22">
        <v>212</v>
      </c>
      <c r="J214" s="13">
        <v>11.86</v>
      </c>
      <c r="K214" s="13">
        <v>11.88</v>
      </c>
      <c r="L214" s="22">
        <v>212</v>
      </c>
      <c r="M214" s="13">
        <v>56.36</v>
      </c>
      <c r="N214" s="24">
        <v>56.4</v>
      </c>
      <c r="O214" s="22">
        <v>212</v>
      </c>
      <c r="P214" s="14" t="s">
        <v>3</v>
      </c>
    </row>
    <row r="215" spans="1:79" s="12" customFormat="1" x14ac:dyDescent="0.2">
      <c r="A215" s="13">
        <v>8.17</v>
      </c>
      <c r="B215" s="13">
        <v>8.17</v>
      </c>
      <c r="C215" s="22">
        <v>213</v>
      </c>
      <c r="D215" s="13">
        <v>4.93</v>
      </c>
      <c r="E215" s="13">
        <v>4.93</v>
      </c>
      <c r="F215" s="22">
        <v>213</v>
      </c>
      <c r="G215" s="13">
        <v>52.6</v>
      </c>
      <c r="H215" s="13">
        <v>52.79</v>
      </c>
      <c r="I215" s="22">
        <v>213</v>
      </c>
      <c r="J215" s="13">
        <v>11.89</v>
      </c>
      <c r="K215" s="13">
        <v>11.91</v>
      </c>
      <c r="L215" s="22">
        <v>213</v>
      </c>
      <c r="M215" s="13">
        <v>56.31</v>
      </c>
      <c r="N215" s="24">
        <v>56.35</v>
      </c>
      <c r="O215" s="22">
        <v>213</v>
      </c>
      <c r="P215" s="14" t="s">
        <v>3</v>
      </c>
      <c r="Q215" s="13"/>
      <c r="R215" s="13"/>
      <c r="S215" s="13"/>
      <c r="T215" s="1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F215" s="13"/>
      <c r="AG215" s="13"/>
      <c r="AH215" s="13"/>
      <c r="AI215" s="13"/>
      <c r="AJ215" s="13"/>
      <c r="AK215" s="13"/>
      <c r="AL215" s="13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</row>
    <row r="216" spans="1:79" s="13" customFormat="1" x14ac:dyDescent="0.2">
      <c r="A216" s="13">
        <v>8.16</v>
      </c>
      <c r="B216" s="13">
        <v>8.16</v>
      </c>
      <c r="C216" s="22">
        <v>214</v>
      </c>
      <c r="D216" s="13">
        <v>4.9400000000000004</v>
      </c>
      <c r="E216" s="13">
        <v>4.9400000000000004</v>
      </c>
      <c r="F216" s="22">
        <v>214</v>
      </c>
      <c r="G216" s="13">
        <v>52.8</v>
      </c>
      <c r="H216" s="13">
        <v>52.99</v>
      </c>
      <c r="I216" s="22">
        <v>214</v>
      </c>
      <c r="J216" s="13">
        <v>11.92</v>
      </c>
      <c r="K216" s="13">
        <v>11.94</v>
      </c>
      <c r="L216" s="22">
        <v>214</v>
      </c>
      <c r="M216" s="13">
        <v>56.26</v>
      </c>
      <c r="N216" s="24">
        <v>56.3</v>
      </c>
      <c r="O216" s="22">
        <v>214</v>
      </c>
      <c r="P216" s="14" t="s">
        <v>3</v>
      </c>
    </row>
    <row r="217" spans="1:79" s="12" customFormat="1" x14ac:dyDescent="0.2">
      <c r="A217" s="13">
        <v>8.15</v>
      </c>
      <c r="B217" s="13">
        <v>8.15</v>
      </c>
      <c r="C217" s="22">
        <v>215</v>
      </c>
      <c r="D217" s="13">
        <v>4.95</v>
      </c>
      <c r="E217" s="13">
        <v>4.95</v>
      </c>
      <c r="F217" s="22">
        <v>215</v>
      </c>
      <c r="G217" s="13">
        <v>53</v>
      </c>
      <c r="H217" s="13">
        <v>53.19</v>
      </c>
      <c r="I217" s="22">
        <v>215</v>
      </c>
      <c r="J217" s="13">
        <v>11.95</v>
      </c>
      <c r="K217" s="13">
        <v>11.97</v>
      </c>
      <c r="L217" s="22">
        <v>215</v>
      </c>
      <c r="M217" s="13">
        <v>56.21</v>
      </c>
      <c r="N217" s="24">
        <v>56.25</v>
      </c>
      <c r="O217" s="22">
        <v>215</v>
      </c>
      <c r="P217" s="14" t="s">
        <v>3</v>
      </c>
      <c r="Q217" s="13"/>
      <c r="R217" s="13"/>
      <c r="S217" s="13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3"/>
      <c r="AI217" s="13"/>
      <c r="AJ217" s="13"/>
      <c r="AK217" s="13"/>
      <c r="AL217" s="13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</row>
    <row r="218" spans="1:79" s="13" customFormat="1" x14ac:dyDescent="0.2">
      <c r="A218" s="13">
        <v>8.14</v>
      </c>
      <c r="B218" s="13">
        <v>8.14</v>
      </c>
      <c r="C218" s="22">
        <v>216</v>
      </c>
      <c r="D218" s="13">
        <v>4.96</v>
      </c>
      <c r="E218" s="13">
        <v>4.96</v>
      </c>
      <c r="F218" s="22">
        <v>216</v>
      </c>
      <c r="G218" s="13">
        <v>53.2</v>
      </c>
      <c r="H218" s="13">
        <v>53.39</v>
      </c>
      <c r="I218" s="22">
        <v>216</v>
      </c>
      <c r="J218" s="13">
        <v>11.98</v>
      </c>
      <c r="K218" s="13">
        <v>12</v>
      </c>
      <c r="L218" s="22">
        <v>216</v>
      </c>
      <c r="M218" s="13">
        <v>56.16</v>
      </c>
      <c r="N218" s="24">
        <v>56.2</v>
      </c>
      <c r="O218" s="22">
        <v>216</v>
      </c>
      <c r="P218" s="14" t="s">
        <v>3</v>
      </c>
    </row>
    <row r="219" spans="1:79" s="12" customFormat="1" x14ac:dyDescent="0.2">
      <c r="A219" s="13">
        <v>8.1300000000000008</v>
      </c>
      <c r="B219" s="13">
        <v>8.1300000000000008</v>
      </c>
      <c r="C219" s="22">
        <v>217</v>
      </c>
      <c r="D219" s="13">
        <v>4.97</v>
      </c>
      <c r="E219" s="13">
        <v>4.97</v>
      </c>
      <c r="F219" s="22">
        <v>217</v>
      </c>
      <c r="G219" s="13">
        <v>53.4</v>
      </c>
      <c r="H219" s="13">
        <v>53.59</v>
      </c>
      <c r="I219" s="22">
        <v>217</v>
      </c>
      <c r="J219" s="13">
        <v>12.01</v>
      </c>
      <c r="K219" s="13">
        <v>12.03</v>
      </c>
      <c r="L219" s="22">
        <v>217</v>
      </c>
      <c r="M219" s="13">
        <v>56.11</v>
      </c>
      <c r="N219" s="24">
        <v>56.15</v>
      </c>
      <c r="O219" s="22">
        <v>217</v>
      </c>
      <c r="P219" s="14" t="s">
        <v>3</v>
      </c>
      <c r="Q219" s="13"/>
      <c r="R219" s="13"/>
      <c r="S219" s="13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3"/>
      <c r="AI219" s="13"/>
      <c r="AJ219" s="13"/>
      <c r="AK219" s="13"/>
      <c r="AL219" s="13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</row>
    <row r="220" spans="1:79" s="13" customFormat="1" x14ac:dyDescent="0.2">
      <c r="A220" s="13">
        <v>8.1199999999999992</v>
      </c>
      <c r="B220" s="13">
        <v>8.1199999999999992</v>
      </c>
      <c r="C220" s="22">
        <v>218</v>
      </c>
      <c r="D220" s="13">
        <v>4.9800000000000004</v>
      </c>
      <c r="E220" s="13">
        <v>4.9800000000000004</v>
      </c>
      <c r="F220" s="22">
        <v>218</v>
      </c>
      <c r="G220" s="13">
        <v>53.6</v>
      </c>
      <c r="H220" s="13">
        <v>53.79</v>
      </c>
      <c r="I220" s="22">
        <v>218</v>
      </c>
      <c r="J220" s="13">
        <v>12.04</v>
      </c>
      <c r="K220" s="13">
        <v>12.06</v>
      </c>
      <c r="L220" s="22">
        <v>218</v>
      </c>
      <c r="M220" s="13">
        <v>56.06</v>
      </c>
      <c r="N220" s="24">
        <v>56.1</v>
      </c>
      <c r="O220" s="22">
        <v>218</v>
      </c>
      <c r="P220" s="14" t="s">
        <v>3</v>
      </c>
    </row>
    <row r="221" spans="1:79" s="12" customFormat="1" x14ac:dyDescent="0.2">
      <c r="A221" s="13">
        <v>8.11</v>
      </c>
      <c r="B221" s="13">
        <v>8.11</v>
      </c>
      <c r="C221" s="22">
        <v>219</v>
      </c>
      <c r="D221" s="13">
        <v>4.99</v>
      </c>
      <c r="E221" s="13">
        <v>4.99</v>
      </c>
      <c r="F221" s="22">
        <v>219</v>
      </c>
      <c r="G221" s="13">
        <v>53.8</v>
      </c>
      <c r="H221" s="13">
        <v>53.99</v>
      </c>
      <c r="I221" s="22">
        <v>219</v>
      </c>
      <c r="J221" s="13">
        <v>12.07</v>
      </c>
      <c r="K221" s="13">
        <v>12.09</v>
      </c>
      <c r="L221" s="22">
        <v>219</v>
      </c>
      <c r="M221" s="13">
        <v>56.01</v>
      </c>
      <c r="N221" s="24">
        <v>56.05</v>
      </c>
      <c r="O221" s="22">
        <v>219</v>
      </c>
      <c r="P221" s="14" t="s">
        <v>3</v>
      </c>
      <c r="Q221" s="13"/>
      <c r="R221" s="13"/>
      <c r="S221" s="13"/>
      <c r="T221" s="1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F221" s="13"/>
      <c r="AG221" s="13"/>
      <c r="AH221" s="13"/>
      <c r="AI221" s="13"/>
      <c r="AJ221" s="13"/>
      <c r="AK221" s="13"/>
      <c r="AL221" s="13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</row>
    <row r="222" spans="1:79" s="13" customFormat="1" x14ac:dyDescent="0.2">
      <c r="A222" s="13">
        <v>8.1</v>
      </c>
      <c r="B222" s="13">
        <v>8.1</v>
      </c>
      <c r="C222" s="22">
        <v>220</v>
      </c>
      <c r="D222" s="13">
        <v>5</v>
      </c>
      <c r="E222" s="13">
        <v>5</v>
      </c>
      <c r="F222" s="22">
        <v>220</v>
      </c>
      <c r="G222" s="13">
        <v>54</v>
      </c>
      <c r="H222" s="13">
        <v>54.19</v>
      </c>
      <c r="I222" s="22">
        <v>220</v>
      </c>
      <c r="J222" s="13">
        <v>12.1</v>
      </c>
      <c r="K222" s="13">
        <v>12.12</v>
      </c>
      <c r="L222" s="22">
        <v>220</v>
      </c>
      <c r="M222" s="13">
        <v>55.96</v>
      </c>
      <c r="N222" s="24">
        <v>56</v>
      </c>
      <c r="O222" s="22">
        <v>220</v>
      </c>
      <c r="P222" s="14" t="s">
        <v>3</v>
      </c>
    </row>
    <row r="223" spans="1:79" s="12" customFormat="1" x14ac:dyDescent="0.2">
      <c r="A223" s="13">
        <v>8.09</v>
      </c>
      <c r="B223" s="13">
        <v>8.09</v>
      </c>
      <c r="C223" s="22">
        <v>221</v>
      </c>
      <c r="D223" s="13">
        <v>5.01</v>
      </c>
      <c r="E223" s="13">
        <v>5.01</v>
      </c>
      <c r="F223" s="22">
        <v>221</v>
      </c>
      <c r="G223" s="13">
        <v>54.2</v>
      </c>
      <c r="H223" s="13">
        <v>54.39</v>
      </c>
      <c r="I223" s="22">
        <v>221</v>
      </c>
      <c r="J223" s="13">
        <v>12.13</v>
      </c>
      <c r="K223" s="13">
        <v>12.15</v>
      </c>
      <c r="L223" s="22">
        <v>221</v>
      </c>
      <c r="M223" s="13">
        <v>55.91</v>
      </c>
      <c r="N223" s="24">
        <v>55.95</v>
      </c>
      <c r="O223" s="22">
        <v>221</v>
      </c>
      <c r="P223" s="14" t="s">
        <v>3</v>
      </c>
      <c r="Q223" s="13"/>
      <c r="R223" s="13"/>
      <c r="S223" s="13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3"/>
      <c r="AI223" s="13"/>
      <c r="AJ223" s="13"/>
      <c r="AK223" s="13"/>
      <c r="AL223" s="13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  <c r="BU223" s="13"/>
      <c r="BV223" s="13"/>
      <c r="BW223" s="13"/>
      <c r="BX223" s="13"/>
      <c r="BY223" s="13"/>
      <c r="BZ223" s="13"/>
      <c r="CA223" s="13"/>
    </row>
    <row r="224" spans="1:79" s="13" customFormat="1" x14ac:dyDescent="0.2">
      <c r="A224" s="13">
        <v>8.08</v>
      </c>
      <c r="B224" s="13">
        <v>8.08</v>
      </c>
      <c r="C224" s="22">
        <v>222</v>
      </c>
      <c r="D224" s="13">
        <v>5.0199999999999996</v>
      </c>
      <c r="E224" s="13">
        <v>5.0199999999999996</v>
      </c>
      <c r="F224" s="22">
        <v>222</v>
      </c>
      <c r="G224" s="13">
        <v>54.4</v>
      </c>
      <c r="H224" s="13">
        <v>54.59</v>
      </c>
      <c r="I224" s="22">
        <v>222</v>
      </c>
      <c r="J224" s="13">
        <v>12.16</v>
      </c>
      <c r="K224" s="13">
        <v>12.18</v>
      </c>
      <c r="L224" s="22">
        <v>222</v>
      </c>
      <c r="M224" s="13">
        <v>55.86</v>
      </c>
      <c r="N224" s="24">
        <v>55.9</v>
      </c>
      <c r="O224" s="22">
        <v>222</v>
      </c>
      <c r="P224" s="14" t="s">
        <v>3</v>
      </c>
    </row>
    <row r="225" spans="1:79" s="12" customFormat="1" x14ac:dyDescent="0.2">
      <c r="A225" s="13">
        <v>8.07</v>
      </c>
      <c r="B225" s="13">
        <v>8.07</v>
      </c>
      <c r="C225" s="22">
        <v>223</v>
      </c>
      <c r="D225" s="13">
        <v>5.03</v>
      </c>
      <c r="E225" s="13">
        <v>5.03</v>
      </c>
      <c r="F225" s="22">
        <v>223</v>
      </c>
      <c r="G225" s="13">
        <v>54.6</v>
      </c>
      <c r="H225" s="13">
        <v>54.79</v>
      </c>
      <c r="I225" s="22">
        <v>223</v>
      </c>
      <c r="J225" s="13">
        <v>12.19</v>
      </c>
      <c r="K225" s="13">
        <v>12.21</v>
      </c>
      <c r="L225" s="22">
        <v>223</v>
      </c>
      <c r="M225" s="13">
        <v>55.81</v>
      </c>
      <c r="N225" s="24">
        <v>55.85</v>
      </c>
      <c r="O225" s="22">
        <v>223</v>
      </c>
      <c r="P225" s="14" t="s">
        <v>3</v>
      </c>
      <c r="Q225" s="13"/>
      <c r="R225" s="13"/>
      <c r="S225" s="13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3"/>
      <c r="AI225" s="13"/>
      <c r="AJ225" s="13"/>
      <c r="AK225" s="13"/>
      <c r="AL225" s="13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</row>
    <row r="226" spans="1:79" s="13" customFormat="1" x14ac:dyDescent="0.2">
      <c r="A226" s="13">
        <v>8.06</v>
      </c>
      <c r="B226" s="13">
        <v>8.06</v>
      </c>
      <c r="C226" s="22">
        <v>224</v>
      </c>
      <c r="D226" s="13">
        <v>5.04</v>
      </c>
      <c r="E226" s="13">
        <v>5.04</v>
      </c>
      <c r="F226" s="22">
        <v>224</v>
      </c>
      <c r="G226" s="13">
        <v>54.8</v>
      </c>
      <c r="H226" s="13">
        <v>54.99</v>
      </c>
      <c r="I226" s="22">
        <v>224</v>
      </c>
      <c r="J226" s="13">
        <v>12.22</v>
      </c>
      <c r="K226" s="13">
        <v>12.24</v>
      </c>
      <c r="L226" s="22">
        <v>224</v>
      </c>
      <c r="M226" s="13">
        <v>55.76</v>
      </c>
      <c r="N226" s="24">
        <v>55.8</v>
      </c>
      <c r="O226" s="22">
        <v>224</v>
      </c>
      <c r="P226" s="14" t="s">
        <v>3</v>
      </c>
    </row>
    <row r="227" spans="1:79" s="12" customFormat="1" x14ac:dyDescent="0.2">
      <c r="A227" s="13">
        <v>8.0500000000000007</v>
      </c>
      <c r="B227" s="13">
        <v>8.0500000000000007</v>
      </c>
      <c r="C227" s="22">
        <v>225</v>
      </c>
      <c r="D227" s="13">
        <v>5.05</v>
      </c>
      <c r="E227" s="13">
        <v>5.05</v>
      </c>
      <c r="F227" s="22">
        <v>225</v>
      </c>
      <c r="G227" s="13">
        <v>55</v>
      </c>
      <c r="H227" s="13">
        <v>55.19</v>
      </c>
      <c r="I227" s="22">
        <v>225</v>
      </c>
      <c r="J227" s="13">
        <v>12.25</v>
      </c>
      <c r="K227" s="13">
        <v>12.27</v>
      </c>
      <c r="L227" s="22">
        <v>225</v>
      </c>
      <c r="M227" s="13">
        <v>55.71</v>
      </c>
      <c r="N227" s="24">
        <v>55.75</v>
      </c>
      <c r="O227" s="22">
        <v>225</v>
      </c>
      <c r="P227" s="14" t="s">
        <v>3</v>
      </c>
      <c r="Q227" s="13"/>
      <c r="R227" s="13"/>
      <c r="S227" s="13"/>
      <c r="T227" s="1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F227" s="13"/>
      <c r="AG227" s="13"/>
      <c r="AH227" s="13"/>
      <c r="AI227" s="13"/>
      <c r="AJ227" s="13"/>
      <c r="AK227" s="13"/>
      <c r="AL227" s="13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</row>
    <row r="228" spans="1:79" s="13" customFormat="1" x14ac:dyDescent="0.2">
      <c r="A228" s="13">
        <v>8.0399999999999991</v>
      </c>
      <c r="B228" s="13">
        <v>8.0399999999999991</v>
      </c>
      <c r="C228" s="22">
        <v>226</v>
      </c>
      <c r="D228" s="13">
        <v>5.0599999999999996</v>
      </c>
      <c r="E228" s="13">
        <v>5.0599999999999996</v>
      </c>
      <c r="F228" s="22">
        <v>226</v>
      </c>
      <c r="G228" s="13">
        <v>55.2</v>
      </c>
      <c r="H228" s="13">
        <v>55.39</v>
      </c>
      <c r="I228" s="22">
        <v>226</v>
      </c>
      <c r="J228" s="13">
        <v>12.28</v>
      </c>
      <c r="K228" s="13">
        <v>12.3</v>
      </c>
      <c r="L228" s="22">
        <v>226</v>
      </c>
      <c r="M228" s="13">
        <v>55.66</v>
      </c>
      <c r="N228" s="24">
        <v>55.7</v>
      </c>
      <c r="O228" s="22">
        <v>226</v>
      </c>
      <c r="P228" s="14" t="s">
        <v>3</v>
      </c>
    </row>
    <row r="229" spans="1:79" s="12" customFormat="1" x14ac:dyDescent="0.2">
      <c r="A229" s="13">
        <v>8.0299999999999994</v>
      </c>
      <c r="B229" s="13">
        <v>8.0299999999999994</v>
      </c>
      <c r="C229" s="22">
        <v>227</v>
      </c>
      <c r="D229" s="13">
        <v>5.07</v>
      </c>
      <c r="E229" s="13">
        <v>5.07</v>
      </c>
      <c r="F229" s="22">
        <v>227</v>
      </c>
      <c r="G229" s="13">
        <v>55.4</v>
      </c>
      <c r="H229" s="13">
        <v>55.59</v>
      </c>
      <c r="I229" s="22">
        <v>227</v>
      </c>
      <c r="J229" s="13">
        <v>12.31</v>
      </c>
      <c r="K229" s="13">
        <v>12.33</v>
      </c>
      <c r="L229" s="22">
        <v>227</v>
      </c>
      <c r="M229" s="13">
        <v>55.61</v>
      </c>
      <c r="N229" s="24">
        <v>55.65</v>
      </c>
      <c r="O229" s="22">
        <v>227</v>
      </c>
      <c r="P229" s="14" t="s">
        <v>3</v>
      </c>
      <c r="Q229" s="13"/>
      <c r="R229" s="13"/>
      <c r="S229" s="13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3"/>
      <c r="AI229" s="13"/>
      <c r="AJ229" s="13"/>
      <c r="AK229" s="13"/>
      <c r="AL229" s="13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</row>
    <row r="230" spans="1:79" s="13" customFormat="1" x14ac:dyDescent="0.2">
      <c r="A230" s="13">
        <v>8.02</v>
      </c>
      <c r="B230" s="13">
        <v>8.02</v>
      </c>
      <c r="C230" s="22">
        <v>228</v>
      </c>
      <c r="D230" s="13">
        <v>5.08</v>
      </c>
      <c r="E230" s="13">
        <v>5.08</v>
      </c>
      <c r="F230" s="22">
        <v>228</v>
      </c>
      <c r="G230" s="13">
        <v>55.6</v>
      </c>
      <c r="H230" s="13">
        <v>55.79</v>
      </c>
      <c r="I230" s="22">
        <v>228</v>
      </c>
      <c r="J230" s="13">
        <v>12.34</v>
      </c>
      <c r="K230" s="13">
        <v>12.36</v>
      </c>
      <c r="L230" s="22">
        <v>228</v>
      </c>
      <c r="M230" s="13">
        <v>55.56</v>
      </c>
      <c r="N230" s="24">
        <v>55.6</v>
      </c>
      <c r="O230" s="22">
        <v>228</v>
      </c>
      <c r="P230" s="14" t="s">
        <v>3</v>
      </c>
    </row>
    <row r="231" spans="1:79" s="12" customFormat="1" x14ac:dyDescent="0.2">
      <c r="A231" s="13">
        <v>8.01</v>
      </c>
      <c r="B231" s="13">
        <v>8.01</v>
      </c>
      <c r="C231" s="22">
        <v>229</v>
      </c>
      <c r="D231" s="13">
        <v>5.09</v>
      </c>
      <c r="E231" s="13">
        <v>5.09</v>
      </c>
      <c r="F231" s="22">
        <v>229</v>
      </c>
      <c r="G231" s="13">
        <v>55.8</v>
      </c>
      <c r="H231" s="13">
        <v>55.99</v>
      </c>
      <c r="I231" s="22">
        <v>229</v>
      </c>
      <c r="J231" s="13">
        <v>12.37</v>
      </c>
      <c r="K231" s="13">
        <v>12.39</v>
      </c>
      <c r="L231" s="22">
        <v>229</v>
      </c>
      <c r="M231" s="13">
        <v>55.51</v>
      </c>
      <c r="N231" s="24">
        <v>55.55</v>
      </c>
      <c r="O231" s="22">
        <v>229</v>
      </c>
      <c r="P231" s="14" t="s">
        <v>3</v>
      </c>
      <c r="Q231" s="13"/>
      <c r="R231" s="13"/>
      <c r="S231" s="13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3"/>
      <c r="AI231" s="13"/>
      <c r="AJ231" s="13"/>
      <c r="AK231" s="13"/>
      <c r="AL231" s="13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/>
      <c r="BT231" s="13"/>
      <c r="BU231" s="13"/>
      <c r="BV231" s="13"/>
      <c r="BW231" s="13"/>
      <c r="BX231" s="13"/>
      <c r="BY231" s="13"/>
      <c r="BZ231" s="13"/>
      <c r="CA231" s="13"/>
    </row>
    <row r="232" spans="1:79" s="13" customFormat="1" x14ac:dyDescent="0.2">
      <c r="A232" s="13">
        <v>8</v>
      </c>
      <c r="B232" s="13">
        <v>8</v>
      </c>
      <c r="C232" s="22">
        <v>230</v>
      </c>
      <c r="D232" s="13">
        <v>5.0999999999999996</v>
      </c>
      <c r="E232" s="13">
        <v>5.0999999999999996</v>
      </c>
      <c r="F232" s="22">
        <v>230</v>
      </c>
      <c r="G232" s="13">
        <v>56</v>
      </c>
      <c r="H232" s="13">
        <v>56.19</v>
      </c>
      <c r="I232" s="22">
        <v>230</v>
      </c>
      <c r="J232" s="13">
        <v>12.4</v>
      </c>
      <c r="K232" s="13">
        <v>12.42</v>
      </c>
      <c r="L232" s="22">
        <v>230</v>
      </c>
      <c r="M232" s="13">
        <v>55.46</v>
      </c>
      <c r="N232" s="24">
        <v>55.5</v>
      </c>
      <c r="O232" s="22">
        <v>230</v>
      </c>
      <c r="P232" s="14" t="s">
        <v>3</v>
      </c>
    </row>
    <row r="233" spans="1:79" s="12" customFormat="1" x14ac:dyDescent="0.2">
      <c r="A233" s="13">
        <v>7.99</v>
      </c>
      <c r="B233" s="13">
        <v>7.99</v>
      </c>
      <c r="C233" s="22">
        <v>231</v>
      </c>
      <c r="D233" s="13">
        <v>5.1100000000000003</v>
      </c>
      <c r="E233" s="13">
        <v>5.1100000000000003</v>
      </c>
      <c r="F233" s="22">
        <v>231</v>
      </c>
      <c r="G233" s="13">
        <v>56.2</v>
      </c>
      <c r="H233" s="13">
        <v>56.39</v>
      </c>
      <c r="I233" s="22">
        <v>231</v>
      </c>
      <c r="J233" s="13">
        <v>12.43</v>
      </c>
      <c r="K233" s="13">
        <v>12.45</v>
      </c>
      <c r="L233" s="22">
        <v>231</v>
      </c>
      <c r="M233" s="13">
        <v>55.41</v>
      </c>
      <c r="N233" s="24">
        <v>55.45</v>
      </c>
      <c r="O233" s="22">
        <v>231</v>
      </c>
      <c r="P233" s="14" t="s">
        <v>3</v>
      </c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  <c r="AH233" s="13"/>
      <c r="AI233" s="13"/>
      <c r="AJ233" s="13"/>
      <c r="AK233" s="13"/>
      <c r="AL233" s="13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</row>
    <row r="234" spans="1:79" s="13" customFormat="1" x14ac:dyDescent="0.2">
      <c r="A234" s="13">
        <v>7.98</v>
      </c>
      <c r="B234" s="13">
        <v>7.98</v>
      </c>
      <c r="C234" s="22">
        <v>232</v>
      </c>
      <c r="D234" s="13">
        <v>5.12</v>
      </c>
      <c r="E234" s="13">
        <v>5.12</v>
      </c>
      <c r="F234" s="22">
        <v>232</v>
      </c>
      <c r="G234" s="13">
        <v>56.4</v>
      </c>
      <c r="H234" s="13">
        <v>56.59</v>
      </c>
      <c r="I234" s="22">
        <v>232</v>
      </c>
      <c r="J234" s="13">
        <v>12.46</v>
      </c>
      <c r="K234" s="13">
        <v>12.48</v>
      </c>
      <c r="L234" s="22">
        <v>232</v>
      </c>
      <c r="M234" s="13">
        <v>55.36</v>
      </c>
      <c r="N234" s="24">
        <v>55.4</v>
      </c>
      <c r="O234" s="22">
        <v>232</v>
      </c>
      <c r="P234" s="14" t="s">
        <v>3</v>
      </c>
    </row>
    <row r="235" spans="1:79" s="12" customFormat="1" x14ac:dyDescent="0.2">
      <c r="A235" s="13">
        <v>7.97</v>
      </c>
      <c r="B235" s="13">
        <v>7.97</v>
      </c>
      <c r="C235" s="22">
        <v>233</v>
      </c>
      <c r="D235" s="13">
        <v>5.13</v>
      </c>
      <c r="E235" s="13">
        <v>5.13</v>
      </c>
      <c r="F235" s="22">
        <v>233</v>
      </c>
      <c r="G235" s="13">
        <v>56.6</v>
      </c>
      <c r="H235" s="13">
        <v>56.79</v>
      </c>
      <c r="I235" s="22">
        <v>233</v>
      </c>
      <c r="J235" s="13">
        <v>12.49</v>
      </c>
      <c r="K235" s="13">
        <v>12.51</v>
      </c>
      <c r="L235" s="22">
        <v>233</v>
      </c>
      <c r="M235" s="13">
        <v>55.31</v>
      </c>
      <c r="N235" s="24">
        <v>55.35</v>
      </c>
      <c r="O235" s="22">
        <v>233</v>
      </c>
      <c r="P235" s="14" t="s">
        <v>3</v>
      </c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3"/>
      <c r="AI235" s="13"/>
      <c r="AJ235" s="13"/>
      <c r="AK235" s="13"/>
      <c r="AL235" s="13"/>
      <c r="AM235" s="13"/>
      <c r="AN235" s="13"/>
      <c r="AO235" s="13"/>
      <c r="AP235" s="13"/>
      <c r="AQ235" s="1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H235" s="13"/>
      <c r="BI235" s="13"/>
      <c r="BJ235" s="13"/>
      <c r="BK235" s="13"/>
      <c r="BL235" s="13"/>
      <c r="BM235" s="13"/>
      <c r="BN235" s="13"/>
      <c r="BO235" s="13"/>
      <c r="BP235" s="13"/>
      <c r="BQ235" s="13"/>
      <c r="BR235" s="13"/>
      <c r="BS235" s="13"/>
      <c r="BT235" s="13"/>
      <c r="BU235" s="13"/>
      <c r="BV235" s="13"/>
      <c r="BW235" s="13"/>
      <c r="BX235" s="13"/>
      <c r="BY235" s="13"/>
      <c r="BZ235" s="13"/>
      <c r="CA235" s="13"/>
    </row>
    <row r="236" spans="1:79" s="13" customFormat="1" x14ac:dyDescent="0.2">
      <c r="A236" s="13">
        <v>7.96</v>
      </c>
      <c r="B236" s="13">
        <v>7.96</v>
      </c>
      <c r="C236" s="22">
        <v>234</v>
      </c>
      <c r="D236" s="13">
        <v>5.14</v>
      </c>
      <c r="E236" s="13">
        <v>5.14</v>
      </c>
      <c r="F236" s="22">
        <v>234</v>
      </c>
      <c r="G236" s="13">
        <v>56.8</v>
      </c>
      <c r="H236" s="13">
        <v>56.99</v>
      </c>
      <c r="I236" s="22">
        <v>234</v>
      </c>
      <c r="J236" s="13">
        <v>12.52</v>
      </c>
      <c r="K236" s="13">
        <v>12.54</v>
      </c>
      <c r="L236" s="22">
        <v>234</v>
      </c>
      <c r="M236" s="13">
        <v>55.26</v>
      </c>
      <c r="N236" s="24">
        <v>55.3</v>
      </c>
      <c r="O236" s="22">
        <v>234</v>
      </c>
      <c r="P236" s="14" t="s">
        <v>3</v>
      </c>
    </row>
    <row r="237" spans="1:79" s="12" customFormat="1" x14ac:dyDescent="0.2">
      <c r="A237" s="13">
        <v>7.95</v>
      </c>
      <c r="B237" s="13">
        <v>7.95</v>
      </c>
      <c r="C237" s="22">
        <v>235</v>
      </c>
      <c r="D237" s="13">
        <v>5.15</v>
      </c>
      <c r="E237" s="13">
        <v>5.15</v>
      </c>
      <c r="F237" s="22">
        <v>235</v>
      </c>
      <c r="G237" s="13">
        <v>57</v>
      </c>
      <c r="H237" s="13">
        <v>57.19</v>
      </c>
      <c r="I237" s="22">
        <v>235</v>
      </c>
      <c r="J237" s="13">
        <v>12.55</v>
      </c>
      <c r="K237" s="13">
        <v>12.57</v>
      </c>
      <c r="L237" s="22">
        <v>235</v>
      </c>
      <c r="M237" s="13">
        <v>55.21</v>
      </c>
      <c r="N237" s="24">
        <v>55.25</v>
      </c>
      <c r="O237" s="22">
        <v>235</v>
      </c>
      <c r="P237" s="14" t="s">
        <v>3</v>
      </c>
      <c r="Q237" s="13"/>
      <c r="R237" s="13"/>
      <c r="S237" s="13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3"/>
      <c r="AI237" s="13"/>
      <c r="AJ237" s="13"/>
      <c r="AK237" s="13"/>
      <c r="AL237" s="13"/>
      <c r="AM237" s="13"/>
      <c r="AN237" s="13"/>
      <c r="AO237" s="13"/>
      <c r="AP237" s="13"/>
      <c r="AQ237" s="13"/>
      <c r="AR237" s="13"/>
      <c r="AS237" s="13"/>
      <c r="AT237" s="13"/>
      <c r="AU237" s="13"/>
      <c r="AV237" s="13"/>
      <c r="AW237" s="13"/>
      <c r="AX237" s="13"/>
      <c r="AY237" s="13"/>
      <c r="AZ237" s="13"/>
      <c r="BA237" s="13"/>
      <c r="BB237" s="13"/>
      <c r="BC237" s="13"/>
      <c r="BD237" s="13"/>
      <c r="BE237" s="13"/>
      <c r="BF237" s="13"/>
      <c r="BG237" s="13"/>
      <c r="BH237" s="13"/>
      <c r="BI237" s="13"/>
      <c r="BJ237" s="13"/>
      <c r="BK237" s="13"/>
      <c r="BL237" s="13"/>
      <c r="BM237" s="13"/>
      <c r="BN237" s="13"/>
      <c r="BO237" s="13"/>
      <c r="BP237" s="13"/>
      <c r="BQ237" s="13"/>
      <c r="BR237" s="13"/>
      <c r="BS237" s="13"/>
      <c r="BT237" s="13"/>
      <c r="BU237" s="13"/>
      <c r="BV237" s="13"/>
      <c r="BW237" s="13"/>
      <c r="BX237" s="13"/>
      <c r="BY237" s="13"/>
      <c r="BZ237" s="13"/>
      <c r="CA237" s="13"/>
    </row>
    <row r="238" spans="1:79" s="13" customFormat="1" x14ac:dyDescent="0.2">
      <c r="A238" s="13">
        <v>7.94</v>
      </c>
      <c r="B238" s="13">
        <v>7.94</v>
      </c>
      <c r="C238" s="22">
        <v>236</v>
      </c>
      <c r="D238" s="13">
        <v>5.16</v>
      </c>
      <c r="E238" s="13">
        <v>5.16</v>
      </c>
      <c r="F238" s="22">
        <v>236</v>
      </c>
      <c r="G238" s="13">
        <v>57.2</v>
      </c>
      <c r="H238" s="13">
        <v>57.39</v>
      </c>
      <c r="I238" s="22">
        <v>236</v>
      </c>
      <c r="J238" s="13">
        <v>12.58</v>
      </c>
      <c r="K238" s="13">
        <v>12.6</v>
      </c>
      <c r="L238" s="22">
        <v>236</v>
      </c>
      <c r="M238" s="13">
        <v>55.16</v>
      </c>
      <c r="N238" s="24">
        <v>55.2</v>
      </c>
      <c r="O238" s="22">
        <v>236</v>
      </c>
      <c r="P238" s="14" t="s">
        <v>3</v>
      </c>
    </row>
    <row r="239" spans="1:79" s="12" customFormat="1" x14ac:dyDescent="0.2">
      <c r="A239" s="13">
        <v>7.93</v>
      </c>
      <c r="B239" s="13">
        <v>7.93</v>
      </c>
      <c r="C239" s="22">
        <v>237</v>
      </c>
      <c r="D239" s="13">
        <v>5.17</v>
      </c>
      <c r="E239" s="13">
        <v>5.17</v>
      </c>
      <c r="F239" s="22">
        <v>237</v>
      </c>
      <c r="G239" s="13">
        <v>57.4</v>
      </c>
      <c r="H239" s="13">
        <v>57.59</v>
      </c>
      <c r="I239" s="22">
        <v>237</v>
      </c>
      <c r="J239" s="13">
        <v>12.61</v>
      </c>
      <c r="K239" s="13">
        <v>12.63</v>
      </c>
      <c r="L239" s="22">
        <v>237</v>
      </c>
      <c r="M239" s="13">
        <v>55.11</v>
      </c>
      <c r="N239" s="24">
        <v>55.15</v>
      </c>
      <c r="O239" s="22">
        <v>237</v>
      </c>
      <c r="P239" s="14" t="s">
        <v>3</v>
      </c>
      <c r="Q239" s="13"/>
      <c r="R239" s="13"/>
      <c r="S239" s="13"/>
      <c r="T239" s="1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F239" s="13"/>
      <c r="AG239" s="13"/>
      <c r="AH239" s="13"/>
      <c r="AI239" s="13"/>
      <c r="AJ239" s="13"/>
      <c r="AK239" s="13"/>
      <c r="AL239" s="13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</row>
    <row r="240" spans="1:79" s="13" customFormat="1" x14ac:dyDescent="0.2">
      <c r="A240" s="13">
        <v>7.92</v>
      </c>
      <c r="B240" s="13">
        <v>7.92</v>
      </c>
      <c r="C240" s="22">
        <v>238</v>
      </c>
      <c r="D240" s="13">
        <v>5.18</v>
      </c>
      <c r="E240" s="13">
        <v>5.18</v>
      </c>
      <c r="F240" s="22">
        <v>238</v>
      </c>
      <c r="G240" s="13">
        <v>57.6</v>
      </c>
      <c r="H240" s="13">
        <v>57.79</v>
      </c>
      <c r="I240" s="22">
        <v>238</v>
      </c>
      <c r="J240" s="13">
        <v>12.64</v>
      </c>
      <c r="K240" s="13">
        <v>12.66</v>
      </c>
      <c r="L240" s="22">
        <v>238</v>
      </c>
      <c r="M240" s="13">
        <v>55.06</v>
      </c>
      <c r="N240" s="24">
        <v>55.1</v>
      </c>
      <c r="O240" s="22">
        <v>238</v>
      </c>
      <c r="P240" s="14" t="s">
        <v>3</v>
      </c>
    </row>
    <row r="241" spans="1:79" s="12" customFormat="1" x14ac:dyDescent="0.2">
      <c r="A241" s="13">
        <v>7.91</v>
      </c>
      <c r="B241" s="13">
        <v>7.91</v>
      </c>
      <c r="C241" s="22">
        <v>239</v>
      </c>
      <c r="D241" s="13">
        <v>5.19</v>
      </c>
      <c r="E241" s="13">
        <v>5.19</v>
      </c>
      <c r="F241" s="22">
        <v>239</v>
      </c>
      <c r="G241" s="13">
        <v>57.8</v>
      </c>
      <c r="H241" s="13">
        <v>57.99</v>
      </c>
      <c r="I241" s="22">
        <v>239</v>
      </c>
      <c r="J241" s="13">
        <v>12.67</v>
      </c>
      <c r="K241" s="13">
        <v>12.69</v>
      </c>
      <c r="L241" s="22">
        <v>239</v>
      </c>
      <c r="M241" s="13">
        <v>55.01</v>
      </c>
      <c r="N241" s="24">
        <v>55.05</v>
      </c>
      <c r="O241" s="22">
        <v>239</v>
      </c>
      <c r="P241" s="14" t="s">
        <v>3</v>
      </c>
      <c r="Q241" s="13"/>
      <c r="R241" s="13"/>
      <c r="S241" s="13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3"/>
      <c r="AI241" s="13"/>
      <c r="AJ241" s="13"/>
      <c r="AK241" s="13"/>
      <c r="AL241" s="13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</row>
    <row r="242" spans="1:79" s="13" customFormat="1" x14ac:dyDescent="0.2">
      <c r="A242" s="13">
        <v>7.9</v>
      </c>
      <c r="B242" s="13">
        <v>7.9</v>
      </c>
      <c r="C242" s="22">
        <v>240</v>
      </c>
      <c r="D242" s="13">
        <v>5.2</v>
      </c>
      <c r="E242" s="13">
        <v>5.2</v>
      </c>
      <c r="F242" s="22">
        <v>240</v>
      </c>
      <c r="G242" s="13">
        <v>58</v>
      </c>
      <c r="H242" s="13">
        <v>58.19</v>
      </c>
      <c r="I242" s="22">
        <v>240</v>
      </c>
      <c r="J242" s="13">
        <v>12.7</v>
      </c>
      <c r="K242" s="13">
        <v>12.72</v>
      </c>
      <c r="L242" s="22">
        <v>240</v>
      </c>
      <c r="M242" s="13">
        <v>54.96</v>
      </c>
      <c r="N242" s="24">
        <v>55</v>
      </c>
      <c r="O242" s="22">
        <v>240</v>
      </c>
      <c r="P242" s="14" t="s">
        <v>3</v>
      </c>
    </row>
    <row r="243" spans="1:79" s="12" customFormat="1" x14ac:dyDescent="0.2">
      <c r="A243" s="13">
        <v>7.89</v>
      </c>
      <c r="B243" s="13">
        <v>7.89</v>
      </c>
      <c r="C243" s="22">
        <v>241</v>
      </c>
      <c r="D243" s="13">
        <v>5.21</v>
      </c>
      <c r="E243" s="13">
        <v>5.21</v>
      </c>
      <c r="F243" s="22">
        <v>241</v>
      </c>
      <c r="G243" s="13">
        <v>58.2</v>
      </c>
      <c r="H243" s="13">
        <v>58.39</v>
      </c>
      <c r="I243" s="22">
        <v>241</v>
      </c>
      <c r="J243" s="13">
        <v>12.73</v>
      </c>
      <c r="K243" s="13">
        <v>12.75</v>
      </c>
      <c r="L243" s="22">
        <v>241</v>
      </c>
      <c r="M243" s="13">
        <v>54.91</v>
      </c>
      <c r="N243" s="24">
        <v>54.95</v>
      </c>
      <c r="O243" s="22">
        <v>241</v>
      </c>
      <c r="P243" s="14" t="s">
        <v>3</v>
      </c>
      <c r="Q243" s="13"/>
      <c r="R243" s="13"/>
      <c r="S243" s="13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3"/>
      <c r="AI243" s="13"/>
      <c r="AJ243" s="13"/>
      <c r="AK243" s="13"/>
      <c r="AL243" s="13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</row>
    <row r="244" spans="1:79" s="13" customFormat="1" x14ac:dyDescent="0.2">
      <c r="A244" s="13">
        <v>7.88</v>
      </c>
      <c r="B244" s="13">
        <v>7.88</v>
      </c>
      <c r="C244" s="22">
        <v>242</v>
      </c>
      <c r="D244" s="13">
        <v>5.22</v>
      </c>
      <c r="E244" s="13">
        <v>5.22</v>
      </c>
      <c r="F244" s="22">
        <v>242</v>
      </c>
      <c r="G244" s="13">
        <v>58.4</v>
      </c>
      <c r="H244" s="13">
        <v>58.59</v>
      </c>
      <c r="I244" s="22">
        <v>242</v>
      </c>
      <c r="J244" s="13">
        <v>12.76</v>
      </c>
      <c r="K244" s="13">
        <v>12.78</v>
      </c>
      <c r="L244" s="22">
        <v>242</v>
      </c>
      <c r="M244" s="13">
        <v>54.86</v>
      </c>
      <c r="N244" s="24">
        <v>54.9</v>
      </c>
      <c r="O244" s="22">
        <v>242</v>
      </c>
      <c r="P244" s="14" t="s">
        <v>3</v>
      </c>
    </row>
    <row r="245" spans="1:79" s="12" customFormat="1" x14ac:dyDescent="0.2">
      <c r="A245" s="13">
        <v>7.87</v>
      </c>
      <c r="B245" s="13">
        <v>7.87</v>
      </c>
      <c r="C245" s="22">
        <v>243</v>
      </c>
      <c r="D245" s="13">
        <v>5.23</v>
      </c>
      <c r="E245" s="13">
        <v>5.23</v>
      </c>
      <c r="F245" s="22">
        <v>243</v>
      </c>
      <c r="G245" s="13">
        <v>58.6</v>
      </c>
      <c r="H245" s="13">
        <v>58.79</v>
      </c>
      <c r="I245" s="22">
        <v>243</v>
      </c>
      <c r="J245" s="13">
        <v>12.79</v>
      </c>
      <c r="K245" s="13">
        <v>12.81</v>
      </c>
      <c r="L245" s="22">
        <v>243</v>
      </c>
      <c r="M245" s="13">
        <v>54.81</v>
      </c>
      <c r="N245" s="24">
        <v>54.85</v>
      </c>
      <c r="O245" s="22">
        <v>243</v>
      </c>
      <c r="P245" s="14" t="s">
        <v>3</v>
      </c>
      <c r="Q245" s="13"/>
      <c r="R245" s="13"/>
      <c r="S245" s="13"/>
      <c r="T245" s="1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F245" s="13"/>
      <c r="AG245" s="13"/>
      <c r="AH245" s="13"/>
      <c r="AI245" s="13"/>
      <c r="AJ245" s="13"/>
      <c r="AK245" s="13"/>
      <c r="AL245" s="13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</row>
    <row r="246" spans="1:79" s="13" customFormat="1" x14ac:dyDescent="0.2">
      <c r="A246" s="13">
        <v>7.86</v>
      </c>
      <c r="B246" s="13">
        <v>7.86</v>
      </c>
      <c r="C246" s="22">
        <v>244</v>
      </c>
      <c r="D246" s="13">
        <v>5.24</v>
      </c>
      <c r="E246" s="13">
        <v>5.24</v>
      </c>
      <c r="F246" s="22">
        <v>244</v>
      </c>
      <c r="G246" s="13">
        <v>58.8</v>
      </c>
      <c r="H246" s="13">
        <v>58.99</v>
      </c>
      <c r="I246" s="22">
        <v>244</v>
      </c>
      <c r="J246" s="13">
        <v>12.82</v>
      </c>
      <c r="K246" s="13">
        <v>12.84</v>
      </c>
      <c r="L246" s="22">
        <v>244</v>
      </c>
      <c r="M246" s="13">
        <v>54.76</v>
      </c>
      <c r="N246" s="24">
        <v>54.8</v>
      </c>
      <c r="O246" s="22">
        <v>244</v>
      </c>
      <c r="P246" s="14" t="s">
        <v>3</v>
      </c>
    </row>
    <row r="247" spans="1:79" s="12" customFormat="1" x14ac:dyDescent="0.2">
      <c r="A247" s="13">
        <v>7.85</v>
      </c>
      <c r="B247" s="13">
        <v>7.85</v>
      </c>
      <c r="C247" s="22">
        <v>245</v>
      </c>
      <c r="D247" s="13">
        <v>5.25</v>
      </c>
      <c r="E247" s="13">
        <v>5.25</v>
      </c>
      <c r="F247" s="22">
        <v>245</v>
      </c>
      <c r="G247" s="13">
        <v>59</v>
      </c>
      <c r="H247" s="13">
        <v>59.19</v>
      </c>
      <c r="I247" s="22">
        <v>245</v>
      </c>
      <c r="J247" s="13">
        <v>12.85</v>
      </c>
      <c r="K247" s="13">
        <v>12.87</v>
      </c>
      <c r="L247" s="22">
        <v>245</v>
      </c>
      <c r="M247" s="13">
        <v>54.71</v>
      </c>
      <c r="N247" s="24">
        <v>54.75</v>
      </c>
      <c r="O247" s="22">
        <v>245</v>
      </c>
      <c r="P247" s="14" t="s">
        <v>3</v>
      </c>
      <c r="Q247" s="13"/>
      <c r="R247" s="13"/>
      <c r="S247" s="13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3"/>
      <c r="AI247" s="13"/>
      <c r="AJ247" s="13"/>
      <c r="AK247" s="13"/>
      <c r="AL247" s="13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</row>
    <row r="248" spans="1:79" s="13" customFormat="1" x14ac:dyDescent="0.2">
      <c r="A248" s="13">
        <v>7.84</v>
      </c>
      <c r="B248" s="13">
        <v>7.84</v>
      </c>
      <c r="C248" s="22">
        <v>246</v>
      </c>
      <c r="D248" s="13">
        <v>5.26</v>
      </c>
      <c r="E248" s="13">
        <v>5.26</v>
      </c>
      <c r="F248" s="22">
        <v>246</v>
      </c>
      <c r="G248" s="13">
        <v>59.2</v>
      </c>
      <c r="H248" s="13">
        <v>59.39</v>
      </c>
      <c r="I248" s="22">
        <v>246</v>
      </c>
      <c r="J248" s="13">
        <v>12.88</v>
      </c>
      <c r="K248" s="13">
        <v>12.9</v>
      </c>
      <c r="L248" s="22">
        <v>246</v>
      </c>
      <c r="M248" s="13">
        <v>54.66</v>
      </c>
      <c r="N248" s="24">
        <v>54.7</v>
      </c>
      <c r="O248" s="22">
        <v>246</v>
      </c>
      <c r="P248" s="14" t="s">
        <v>3</v>
      </c>
    </row>
    <row r="249" spans="1:79" s="12" customFormat="1" x14ac:dyDescent="0.2">
      <c r="A249" s="13">
        <v>7.83</v>
      </c>
      <c r="B249" s="13">
        <v>7.83</v>
      </c>
      <c r="C249" s="22">
        <v>247</v>
      </c>
      <c r="D249" s="13">
        <v>5.27</v>
      </c>
      <c r="E249" s="13">
        <v>5.27</v>
      </c>
      <c r="F249" s="22">
        <v>247</v>
      </c>
      <c r="G249" s="13">
        <v>59.4</v>
      </c>
      <c r="H249" s="13">
        <v>59.59</v>
      </c>
      <c r="I249" s="22">
        <v>247</v>
      </c>
      <c r="J249" s="13">
        <v>12.91</v>
      </c>
      <c r="K249" s="13">
        <v>12.93</v>
      </c>
      <c r="L249" s="22">
        <v>247</v>
      </c>
      <c r="M249" s="13">
        <v>54.61</v>
      </c>
      <c r="N249" s="24">
        <v>54.65</v>
      </c>
      <c r="O249" s="22">
        <v>247</v>
      </c>
      <c r="P249" s="14" t="s">
        <v>3</v>
      </c>
      <c r="Q249" s="13"/>
      <c r="R249" s="13"/>
      <c r="S249" s="13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3"/>
      <c r="AI249" s="13"/>
      <c r="AJ249" s="13"/>
      <c r="AK249" s="13"/>
      <c r="AL249" s="13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</row>
    <row r="250" spans="1:79" s="13" customFormat="1" x14ac:dyDescent="0.2">
      <c r="A250" s="13">
        <v>7.82</v>
      </c>
      <c r="B250" s="13">
        <v>7.82</v>
      </c>
      <c r="C250" s="22">
        <v>248</v>
      </c>
      <c r="D250" s="13">
        <v>5.28</v>
      </c>
      <c r="E250" s="13">
        <v>5.28</v>
      </c>
      <c r="F250" s="22">
        <v>248</v>
      </c>
      <c r="G250" s="13">
        <v>59.6</v>
      </c>
      <c r="H250" s="13">
        <v>59.79</v>
      </c>
      <c r="I250" s="22">
        <v>248</v>
      </c>
      <c r="J250" s="13">
        <v>12.94</v>
      </c>
      <c r="K250" s="13">
        <v>12.96</v>
      </c>
      <c r="L250" s="22">
        <v>248</v>
      </c>
      <c r="M250" s="13">
        <v>54.56</v>
      </c>
      <c r="N250" s="24">
        <v>54.6</v>
      </c>
      <c r="O250" s="22">
        <v>248</v>
      </c>
      <c r="P250" s="14" t="s">
        <v>3</v>
      </c>
    </row>
    <row r="251" spans="1:79" s="12" customFormat="1" x14ac:dyDescent="0.2">
      <c r="A251" s="13">
        <v>7.81</v>
      </c>
      <c r="B251" s="13">
        <v>7.81</v>
      </c>
      <c r="C251" s="22">
        <v>249</v>
      </c>
      <c r="D251" s="13">
        <v>5.29</v>
      </c>
      <c r="E251" s="13">
        <v>5.29</v>
      </c>
      <c r="F251" s="22">
        <v>249</v>
      </c>
      <c r="G251" s="13">
        <v>59.8</v>
      </c>
      <c r="H251" s="13">
        <v>59.99</v>
      </c>
      <c r="I251" s="22">
        <v>249</v>
      </c>
      <c r="J251" s="13">
        <v>12.97</v>
      </c>
      <c r="K251" s="13">
        <v>12.99</v>
      </c>
      <c r="L251" s="22">
        <v>249</v>
      </c>
      <c r="M251" s="13">
        <v>54.51</v>
      </c>
      <c r="N251" s="24">
        <v>54.55</v>
      </c>
      <c r="O251" s="22">
        <v>249</v>
      </c>
      <c r="P251" s="14" t="s">
        <v>3</v>
      </c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</row>
    <row r="252" spans="1:79" s="13" customFormat="1" x14ac:dyDescent="0.2">
      <c r="A252" s="13">
        <v>7.8</v>
      </c>
      <c r="B252" s="13">
        <v>7.8</v>
      </c>
      <c r="C252" s="22">
        <v>250</v>
      </c>
      <c r="D252" s="13">
        <v>5.3</v>
      </c>
      <c r="E252" s="13">
        <v>5.3</v>
      </c>
      <c r="F252" s="22">
        <v>250</v>
      </c>
      <c r="G252" s="13">
        <v>60</v>
      </c>
      <c r="H252" s="13">
        <v>60.19</v>
      </c>
      <c r="I252" s="22">
        <v>250</v>
      </c>
      <c r="J252" s="13">
        <v>13</v>
      </c>
      <c r="K252" s="13">
        <v>13.01</v>
      </c>
      <c r="L252" s="22">
        <v>250</v>
      </c>
      <c r="M252" s="13">
        <v>54.46</v>
      </c>
      <c r="N252" s="24">
        <v>54.5</v>
      </c>
      <c r="O252" s="22">
        <v>250</v>
      </c>
      <c r="P252" s="14" t="s">
        <v>3</v>
      </c>
    </row>
    <row r="253" spans="1:79" s="12" customFormat="1" x14ac:dyDescent="0.2">
      <c r="A253" s="13">
        <v>7.79</v>
      </c>
      <c r="B253" s="13">
        <v>7.79</v>
      </c>
      <c r="C253" s="22">
        <v>251</v>
      </c>
      <c r="D253" s="13">
        <v>5.31</v>
      </c>
      <c r="E253" s="13">
        <v>5.31</v>
      </c>
      <c r="F253" s="22">
        <v>251</v>
      </c>
      <c r="G253" s="13">
        <v>60.2</v>
      </c>
      <c r="H253" s="13">
        <v>60.39</v>
      </c>
      <c r="I253" s="22">
        <v>251</v>
      </c>
      <c r="J253" s="13">
        <v>13.02</v>
      </c>
      <c r="K253" s="13">
        <v>13.03</v>
      </c>
      <c r="L253" s="22">
        <v>251</v>
      </c>
      <c r="M253" s="13">
        <v>54.41</v>
      </c>
      <c r="N253" s="24">
        <v>54.45</v>
      </c>
      <c r="O253" s="22">
        <v>251</v>
      </c>
      <c r="P253" s="14" t="s">
        <v>3</v>
      </c>
      <c r="Q253" s="13"/>
      <c r="R253" s="13"/>
      <c r="S253" s="13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3"/>
      <c r="AI253" s="13"/>
      <c r="AJ253" s="13"/>
      <c r="AK253" s="13"/>
      <c r="AL253" s="13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/>
      <c r="BT253" s="13"/>
      <c r="BU253" s="13"/>
      <c r="BV253" s="13"/>
      <c r="BW253" s="13"/>
      <c r="BX253" s="13"/>
      <c r="BY253" s="13"/>
      <c r="BZ253" s="13"/>
      <c r="CA253" s="13"/>
    </row>
    <row r="254" spans="1:79" s="13" customFormat="1" x14ac:dyDescent="0.2">
      <c r="A254" s="13">
        <v>7.78</v>
      </c>
      <c r="B254" s="13">
        <v>7.78</v>
      </c>
      <c r="C254" s="22">
        <v>252</v>
      </c>
      <c r="D254" s="13">
        <v>5.32</v>
      </c>
      <c r="E254" s="13">
        <v>5.32</v>
      </c>
      <c r="F254" s="22">
        <v>252</v>
      </c>
      <c r="G254" s="13">
        <v>60.4</v>
      </c>
      <c r="H254" s="13">
        <v>60.59</v>
      </c>
      <c r="I254" s="22">
        <v>252</v>
      </c>
      <c r="J254" s="13">
        <v>13.04</v>
      </c>
      <c r="K254" s="13">
        <v>13.05</v>
      </c>
      <c r="L254" s="22">
        <v>252</v>
      </c>
      <c r="M254" s="13">
        <v>54.36</v>
      </c>
      <c r="N254" s="24">
        <v>54.4</v>
      </c>
      <c r="O254" s="22">
        <v>252</v>
      </c>
      <c r="P254" s="14" t="s">
        <v>3</v>
      </c>
    </row>
    <row r="255" spans="1:79" s="12" customFormat="1" x14ac:dyDescent="0.2">
      <c r="A255" s="13">
        <v>7.77</v>
      </c>
      <c r="B255" s="13">
        <v>7.77</v>
      </c>
      <c r="C255" s="22">
        <v>253</v>
      </c>
      <c r="D255" s="13">
        <v>5.33</v>
      </c>
      <c r="E255" s="13">
        <v>5.33</v>
      </c>
      <c r="F255" s="22">
        <v>253</v>
      </c>
      <c r="G255" s="13">
        <v>60.6</v>
      </c>
      <c r="H255" s="13">
        <v>60.79</v>
      </c>
      <c r="I255" s="22">
        <v>253</v>
      </c>
      <c r="J255" s="13">
        <v>13.06</v>
      </c>
      <c r="K255" s="13">
        <v>13.07</v>
      </c>
      <c r="L255" s="22">
        <v>253</v>
      </c>
      <c r="M255" s="13">
        <v>54.31</v>
      </c>
      <c r="N255" s="24">
        <v>54.35</v>
      </c>
      <c r="O255" s="22">
        <v>253</v>
      </c>
      <c r="P255" s="14" t="s">
        <v>3</v>
      </c>
      <c r="Q255" s="13"/>
      <c r="R255" s="13"/>
      <c r="S255" s="13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3"/>
      <c r="AI255" s="13"/>
      <c r="AJ255" s="13"/>
      <c r="AK255" s="13"/>
      <c r="AL255" s="13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</row>
    <row r="256" spans="1:79" s="13" customFormat="1" x14ac:dyDescent="0.2">
      <c r="A256" s="13">
        <v>7.76</v>
      </c>
      <c r="B256" s="13">
        <v>7.76</v>
      </c>
      <c r="C256" s="22">
        <v>254</v>
      </c>
      <c r="D256" s="13">
        <v>5.34</v>
      </c>
      <c r="E256" s="13">
        <v>5.34</v>
      </c>
      <c r="F256" s="22">
        <v>254</v>
      </c>
      <c r="G256" s="13">
        <v>60.8</v>
      </c>
      <c r="H256" s="13">
        <v>60.99</v>
      </c>
      <c r="I256" s="22">
        <v>254</v>
      </c>
      <c r="J256" s="13">
        <v>13.08</v>
      </c>
      <c r="K256" s="13">
        <v>13.09</v>
      </c>
      <c r="L256" s="22">
        <v>254</v>
      </c>
      <c r="M256" s="13">
        <v>54.26</v>
      </c>
      <c r="N256" s="24">
        <v>54.3</v>
      </c>
      <c r="O256" s="22">
        <v>254</v>
      </c>
      <c r="P256" s="14" t="s">
        <v>3</v>
      </c>
    </row>
    <row r="257" spans="1:79" s="12" customFormat="1" x14ac:dyDescent="0.2">
      <c r="A257" s="13">
        <v>7.75</v>
      </c>
      <c r="B257" s="13">
        <v>7.75</v>
      </c>
      <c r="C257" s="22">
        <v>255</v>
      </c>
      <c r="D257" s="13">
        <v>5.35</v>
      </c>
      <c r="E257" s="13">
        <v>5.35</v>
      </c>
      <c r="F257" s="22">
        <v>255</v>
      </c>
      <c r="G257" s="13">
        <v>61</v>
      </c>
      <c r="H257" s="13">
        <v>61.19</v>
      </c>
      <c r="I257" s="22">
        <v>255</v>
      </c>
      <c r="J257" s="13">
        <v>13.1</v>
      </c>
      <c r="K257" s="13">
        <v>13.11</v>
      </c>
      <c r="L257" s="22">
        <v>255</v>
      </c>
      <c r="M257" s="13">
        <v>54.21</v>
      </c>
      <c r="N257" s="24">
        <v>54.25</v>
      </c>
      <c r="O257" s="22">
        <v>255</v>
      </c>
      <c r="P257" s="14" t="s">
        <v>3</v>
      </c>
      <c r="Q257" s="13"/>
      <c r="R257" s="13"/>
      <c r="S257" s="13"/>
      <c r="T257" s="1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F257" s="13"/>
      <c r="AG257" s="13"/>
      <c r="AH257" s="13"/>
      <c r="AI257" s="13"/>
      <c r="AJ257" s="13"/>
      <c r="AK257" s="13"/>
      <c r="AL257" s="13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</row>
    <row r="258" spans="1:79" s="13" customFormat="1" x14ac:dyDescent="0.2">
      <c r="A258" s="13">
        <v>7.74</v>
      </c>
      <c r="B258" s="13">
        <v>7.74</v>
      </c>
      <c r="C258" s="22">
        <v>256</v>
      </c>
      <c r="D258" s="13">
        <v>5.36</v>
      </c>
      <c r="E258" s="13">
        <v>5.36</v>
      </c>
      <c r="F258" s="22">
        <v>256</v>
      </c>
      <c r="G258" s="13">
        <v>61.2</v>
      </c>
      <c r="H258" s="13">
        <v>61.39</v>
      </c>
      <c r="I258" s="22">
        <v>256</v>
      </c>
      <c r="J258" s="13">
        <v>13.12</v>
      </c>
      <c r="K258" s="13">
        <v>13.13</v>
      </c>
      <c r="L258" s="22">
        <v>256</v>
      </c>
      <c r="M258" s="13">
        <v>54.16</v>
      </c>
      <c r="N258" s="24">
        <v>54.2</v>
      </c>
      <c r="O258" s="22">
        <v>256</v>
      </c>
      <c r="P258" s="14" t="s">
        <v>3</v>
      </c>
    </row>
    <row r="259" spans="1:79" s="12" customFormat="1" x14ac:dyDescent="0.2">
      <c r="A259" s="13">
        <v>7.73</v>
      </c>
      <c r="B259" s="13">
        <v>7.73</v>
      </c>
      <c r="C259" s="22">
        <v>257</v>
      </c>
      <c r="D259" s="13">
        <v>5.37</v>
      </c>
      <c r="E259" s="13">
        <v>5.37</v>
      </c>
      <c r="F259" s="22">
        <v>257</v>
      </c>
      <c r="G259" s="13">
        <v>61.4</v>
      </c>
      <c r="H259" s="13">
        <v>61.59</v>
      </c>
      <c r="I259" s="22">
        <v>257</v>
      </c>
      <c r="J259" s="13">
        <v>13.14</v>
      </c>
      <c r="K259" s="13">
        <v>13.15</v>
      </c>
      <c r="L259" s="22">
        <v>257</v>
      </c>
      <c r="M259" s="13">
        <v>54.11</v>
      </c>
      <c r="N259" s="24">
        <v>54.15</v>
      </c>
      <c r="O259" s="22">
        <v>257</v>
      </c>
      <c r="P259" s="14" t="s">
        <v>3</v>
      </c>
      <c r="Q259" s="13"/>
      <c r="R259" s="13"/>
      <c r="S259" s="13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3"/>
      <c r="AI259" s="13"/>
      <c r="AJ259" s="13"/>
      <c r="AK259" s="13"/>
      <c r="AL259" s="13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</row>
    <row r="260" spans="1:79" s="13" customFormat="1" x14ac:dyDescent="0.2">
      <c r="A260" s="13">
        <v>7.72</v>
      </c>
      <c r="B260" s="13">
        <v>7.72</v>
      </c>
      <c r="C260" s="22">
        <v>258</v>
      </c>
      <c r="D260" s="13">
        <v>5.38</v>
      </c>
      <c r="E260" s="13">
        <v>5.38</v>
      </c>
      <c r="F260" s="22">
        <v>258</v>
      </c>
      <c r="G260" s="13">
        <v>61.6</v>
      </c>
      <c r="H260" s="13">
        <v>61.79</v>
      </c>
      <c r="I260" s="22">
        <v>258</v>
      </c>
      <c r="J260" s="13">
        <v>13.16</v>
      </c>
      <c r="K260" s="13">
        <v>13.17</v>
      </c>
      <c r="L260" s="22">
        <v>258</v>
      </c>
      <c r="M260" s="13">
        <v>54.06</v>
      </c>
      <c r="N260" s="24">
        <v>54.1</v>
      </c>
      <c r="O260" s="22">
        <v>258</v>
      </c>
      <c r="P260" s="14" t="s">
        <v>3</v>
      </c>
    </row>
    <row r="261" spans="1:79" s="12" customFormat="1" x14ac:dyDescent="0.2">
      <c r="A261" s="13">
        <v>7.71</v>
      </c>
      <c r="B261" s="13">
        <v>7.71</v>
      </c>
      <c r="C261" s="22">
        <v>259</v>
      </c>
      <c r="D261" s="13">
        <v>5.39</v>
      </c>
      <c r="E261" s="13">
        <v>5.39</v>
      </c>
      <c r="F261" s="22">
        <v>259</v>
      </c>
      <c r="G261" s="13">
        <v>61.8</v>
      </c>
      <c r="H261" s="13">
        <v>61.99</v>
      </c>
      <c r="I261" s="22">
        <v>259</v>
      </c>
      <c r="J261" s="13">
        <v>13.18</v>
      </c>
      <c r="K261" s="13">
        <v>13.19</v>
      </c>
      <c r="L261" s="22">
        <v>259</v>
      </c>
      <c r="M261" s="13">
        <v>54.01</v>
      </c>
      <c r="N261" s="24">
        <v>54.05</v>
      </c>
      <c r="O261" s="22">
        <v>259</v>
      </c>
      <c r="P261" s="14" t="s">
        <v>3</v>
      </c>
      <c r="Q261" s="13"/>
      <c r="R261" s="13"/>
      <c r="S261" s="13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3"/>
      <c r="AI261" s="13"/>
      <c r="AJ261" s="13"/>
      <c r="AK261" s="13"/>
      <c r="AL261" s="13"/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  <c r="BS261" s="13"/>
      <c r="BT261" s="13"/>
      <c r="BU261" s="13"/>
      <c r="BV261" s="13"/>
      <c r="BW261" s="13"/>
      <c r="BX261" s="13"/>
      <c r="BY261" s="13"/>
      <c r="BZ261" s="13"/>
      <c r="CA261" s="13"/>
    </row>
    <row r="262" spans="1:79" s="13" customFormat="1" x14ac:dyDescent="0.2">
      <c r="A262" s="13">
        <v>7.7</v>
      </c>
      <c r="B262" s="13">
        <v>7.7</v>
      </c>
      <c r="C262" s="22">
        <v>260</v>
      </c>
      <c r="D262" s="13">
        <v>5.4</v>
      </c>
      <c r="E262" s="13">
        <v>5.4</v>
      </c>
      <c r="F262" s="22">
        <v>260</v>
      </c>
      <c r="G262" s="13">
        <v>62</v>
      </c>
      <c r="H262" s="13">
        <v>62.19</v>
      </c>
      <c r="I262" s="22">
        <v>260</v>
      </c>
      <c r="J262" s="13">
        <v>13.2</v>
      </c>
      <c r="K262" s="13">
        <v>13.21</v>
      </c>
      <c r="L262" s="22">
        <v>260</v>
      </c>
      <c r="M262" s="13">
        <v>53.96</v>
      </c>
      <c r="N262" s="24">
        <v>54</v>
      </c>
      <c r="O262" s="22">
        <v>260</v>
      </c>
      <c r="P262" s="14" t="s">
        <v>3</v>
      </c>
    </row>
    <row r="263" spans="1:79" s="12" customFormat="1" x14ac:dyDescent="0.2">
      <c r="A263" s="13">
        <v>7.69</v>
      </c>
      <c r="B263" s="13">
        <v>7.69</v>
      </c>
      <c r="C263" s="22">
        <v>261</v>
      </c>
      <c r="D263" s="13">
        <v>5.41</v>
      </c>
      <c r="E263" s="13">
        <v>5.41</v>
      </c>
      <c r="F263" s="22">
        <v>261</v>
      </c>
      <c r="G263" s="13">
        <v>62.2</v>
      </c>
      <c r="H263" s="13">
        <v>62.39</v>
      </c>
      <c r="I263" s="22">
        <v>261</v>
      </c>
      <c r="J263" s="13">
        <v>13.22</v>
      </c>
      <c r="K263" s="13">
        <v>13.23</v>
      </c>
      <c r="L263" s="22">
        <v>261</v>
      </c>
      <c r="M263" s="13">
        <v>53.91</v>
      </c>
      <c r="N263" s="24">
        <v>53.95</v>
      </c>
      <c r="O263" s="22">
        <v>261</v>
      </c>
      <c r="P263" s="14" t="s">
        <v>3</v>
      </c>
      <c r="Q263" s="13"/>
      <c r="R263" s="13"/>
      <c r="S263" s="13"/>
      <c r="T263" s="1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F263" s="13"/>
      <c r="AG263" s="13"/>
      <c r="AH263" s="13"/>
      <c r="AI263" s="13"/>
      <c r="AJ263" s="13"/>
      <c r="AK263" s="13"/>
      <c r="AL263" s="13"/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/>
      <c r="BT263" s="13"/>
      <c r="BU263" s="13"/>
      <c r="BV263" s="13"/>
      <c r="BW263" s="13"/>
      <c r="BX263" s="13"/>
      <c r="BY263" s="13"/>
      <c r="BZ263" s="13"/>
      <c r="CA263" s="13"/>
    </row>
    <row r="264" spans="1:79" s="13" customFormat="1" x14ac:dyDescent="0.2">
      <c r="A264" s="13">
        <v>7.68</v>
      </c>
      <c r="B264" s="13">
        <v>7.68</v>
      </c>
      <c r="C264" s="22">
        <v>262</v>
      </c>
      <c r="D264" s="13">
        <v>5.42</v>
      </c>
      <c r="E264" s="13">
        <v>5.42</v>
      </c>
      <c r="F264" s="22">
        <v>262</v>
      </c>
      <c r="G264" s="13">
        <v>62.4</v>
      </c>
      <c r="H264" s="13">
        <v>62.59</v>
      </c>
      <c r="I264" s="22">
        <v>262</v>
      </c>
      <c r="J264" s="13">
        <v>13.24</v>
      </c>
      <c r="K264" s="13">
        <v>13.25</v>
      </c>
      <c r="L264" s="22">
        <v>262</v>
      </c>
      <c r="M264" s="13">
        <v>53.86</v>
      </c>
      <c r="N264" s="24">
        <v>53.9</v>
      </c>
      <c r="O264" s="22">
        <v>262</v>
      </c>
      <c r="P264" s="14" t="s">
        <v>3</v>
      </c>
    </row>
    <row r="265" spans="1:79" s="12" customFormat="1" x14ac:dyDescent="0.2">
      <c r="A265" s="13">
        <v>7.67</v>
      </c>
      <c r="B265" s="13">
        <v>7.67</v>
      </c>
      <c r="C265" s="22">
        <v>263</v>
      </c>
      <c r="D265" s="13">
        <v>5.43</v>
      </c>
      <c r="E265" s="13">
        <v>5.43</v>
      </c>
      <c r="F265" s="22">
        <v>263</v>
      </c>
      <c r="G265" s="13">
        <v>62.6</v>
      </c>
      <c r="H265" s="13">
        <v>62.79</v>
      </c>
      <c r="I265" s="22">
        <v>263</v>
      </c>
      <c r="J265" s="13">
        <v>13.26</v>
      </c>
      <c r="K265" s="13">
        <v>13.27</v>
      </c>
      <c r="L265" s="22">
        <v>263</v>
      </c>
      <c r="M265" s="13">
        <v>53.81</v>
      </c>
      <c r="N265" s="24">
        <v>53.85</v>
      </c>
      <c r="O265" s="22">
        <v>263</v>
      </c>
      <c r="P265" s="14" t="s">
        <v>3</v>
      </c>
      <c r="Q265" s="13"/>
      <c r="R265" s="13"/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3"/>
      <c r="AI265" s="13"/>
      <c r="AJ265" s="13"/>
      <c r="AK265" s="13"/>
      <c r="AL265" s="13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/>
      <c r="BT265" s="13"/>
      <c r="BU265" s="13"/>
      <c r="BV265" s="13"/>
      <c r="BW265" s="13"/>
      <c r="BX265" s="13"/>
      <c r="BY265" s="13"/>
      <c r="BZ265" s="13"/>
      <c r="CA265" s="13"/>
    </row>
    <row r="266" spans="1:79" s="13" customFormat="1" x14ac:dyDescent="0.2">
      <c r="A266" s="13">
        <v>7.66</v>
      </c>
      <c r="B266" s="13">
        <v>7.66</v>
      </c>
      <c r="C266" s="22">
        <v>264</v>
      </c>
      <c r="D266" s="13">
        <v>5.44</v>
      </c>
      <c r="E266" s="13">
        <v>5.44</v>
      </c>
      <c r="F266" s="22">
        <v>264</v>
      </c>
      <c r="G266" s="13">
        <v>62.8</v>
      </c>
      <c r="H266" s="13">
        <v>62.99</v>
      </c>
      <c r="I266" s="22">
        <v>264</v>
      </c>
      <c r="J266" s="13">
        <v>13.28</v>
      </c>
      <c r="K266" s="13">
        <v>13.29</v>
      </c>
      <c r="L266" s="22">
        <v>264</v>
      </c>
      <c r="M266" s="13">
        <v>53.76</v>
      </c>
      <c r="N266" s="24">
        <v>53.8</v>
      </c>
      <c r="O266" s="22">
        <v>264</v>
      </c>
      <c r="P266" s="14" t="s">
        <v>3</v>
      </c>
    </row>
    <row r="267" spans="1:79" s="12" customFormat="1" x14ac:dyDescent="0.2">
      <c r="A267" s="13">
        <v>7.65</v>
      </c>
      <c r="B267" s="13">
        <v>7.65</v>
      </c>
      <c r="C267" s="22">
        <v>265</v>
      </c>
      <c r="D267" s="13">
        <v>5.45</v>
      </c>
      <c r="E267" s="13">
        <v>5.45</v>
      </c>
      <c r="F267" s="22">
        <v>265</v>
      </c>
      <c r="G267" s="13">
        <v>63</v>
      </c>
      <c r="H267" s="13">
        <v>63.19</v>
      </c>
      <c r="I267" s="22">
        <v>265</v>
      </c>
      <c r="J267" s="13">
        <v>13.3</v>
      </c>
      <c r="K267" s="13">
        <v>13.31</v>
      </c>
      <c r="L267" s="22">
        <v>265</v>
      </c>
      <c r="M267" s="13">
        <v>53.71</v>
      </c>
      <c r="N267" s="24">
        <v>53.75</v>
      </c>
      <c r="O267" s="22">
        <v>265</v>
      </c>
      <c r="P267" s="14" t="s">
        <v>3</v>
      </c>
      <c r="Q267" s="13"/>
      <c r="R267" s="13"/>
      <c r="S267" s="13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3"/>
      <c r="AI267" s="13"/>
      <c r="AJ267" s="13"/>
      <c r="AK267" s="13"/>
      <c r="AL267" s="13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  <c r="BS267" s="13"/>
      <c r="BT267" s="13"/>
      <c r="BU267" s="13"/>
      <c r="BV267" s="13"/>
      <c r="BW267" s="13"/>
      <c r="BX267" s="13"/>
      <c r="BY267" s="13"/>
      <c r="BZ267" s="13"/>
      <c r="CA267" s="13"/>
    </row>
    <row r="268" spans="1:79" s="13" customFormat="1" x14ac:dyDescent="0.2">
      <c r="A268" s="13">
        <v>7.64</v>
      </c>
      <c r="B268" s="13">
        <v>7.64</v>
      </c>
      <c r="C268" s="22">
        <v>266</v>
      </c>
      <c r="D268" s="13">
        <v>5.46</v>
      </c>
      <c r="E268" s="13">
        <v>5.46</v>
      </c>
      <c r="F268" s="22">
        <v>266</v>
      </c>
      <c r="G268" s="13">
        <v>63.2</v>
      </c>
      <c r="H268" s="13">
        <v>63.39</v>
      </c>
      <c r="I268" s="22">
        <v>266</v>
      </c>
      <c r="J268" s="13">
        <v>13.32</v>
      </c>
      <c r="K268" s="13">
        <v>13.33</v>
      </c>
      <c r="L268" s="22">
        <v>266</v>
      </c>
      <c r="M268" s="13">
        <v>53.66</v>
      </c>
      <c r="N268" s="24">
        <v>53.7</v>
      </c>
      <c r="O268" s="22">
        <v>266</v>
      </c>
      <c r="P268" s="14" t="s">
        <v>3</v>
      </c>
    </row>
    <row r="269" spans="1:79" s="12" customFormat="1" x14ac:dyDescent="0.2">
      <c r="A269" s="13">
        <v>7.63</v>
      </c>
      <c r="B269" s="13">
        <v>7.63</v>
      </c>
      <c r="C269" s="22">
        <v>267</v>
      </c>
      <c r="D269" s="13">
        <v>5.47</v>
      </c>
      <c r="E269" s="13">
        <v>5.47</v>
      </c>
      <c r="F269" s="22">
        <v>267</v>
      </c>
      <c r="G269" s="13">
        <v>63.4</v>
      </c>
      <c r="H269" s="13">
        <v>63.59</v>
      </c>
      <c r="I269" s="22">
        <v>267</v>
      </c>
      <c r="J269" s="13">
        <v>13.34</v>
      </c>
      <c r="K269" s="13">
        <v>13.35</v>
      </c>
      <c r="L269" s="22">
        <v>267</v>
      </c>
      <c r="M269" s="13">
        <v>53.61</v>
      </c>
      <c r="N269" s="24">
        <v>53.65</v>
      </c>
      <c r="O269" s="22">
        <v>267</v>
      </c>
      <c r="P269" s="14" t="s">
        <v>3</v>
      </c>
      <c r="Q269" s="13"/>
      <c r="R269" s="13"/>
      <c r="S269" s="13"/>
      <c r="T269" s="1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F269" s="13"/>
      <c r="AG269" s="13"/>
      <c r="AH269" s="13"/>
      <c r="AI269" s="13"/>
      <c r="AJ269" s="13"/>
      <c r="AK269" s="13"/>
      <c r="AL269" s="13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/>
      <c r="BT269" s="13"/>
      <c r="BU269" s="13"/>
      <c r="BV269" s="13"/>
      <c r="BW269" s="13"/>
      <c r="BX269" s="13"/>
      <c r="BY269" s="13"/>
      <c r="BZ269" s="13"/>
      <c r="CA269" s="13"/>
    </row>
    <row r="270" spans="1:79" s="13" customFormat="1" x14ac:dyDescent="0.2">
      <c r="A270" s="13">
        <v>7.62</v>
      </c>
      <c r="B270" s="13">
        <v>7.62</v>
      </c>
      <c r="C270" s="22">
        <v>268</v>
      </c>
      <c r="D270" s="13">
        <v>5.48</v>
      </c>
      <c r="E270" s="13">
        <v>5.48</v>
      </c>
      <c r="F270" s="22">
        <v>268</v>
      </c>
      <c r="G270" s="13">
        <v>63.6</v>
      </c>
      <c r="H270" s="13">
        <v>63.79</v>
      </c>
      <c r="I270" s="22">
        <v>268</v>
      </c>
      <c r="J270" s="13">
        <v>13.36</v>
      </c>
      <c r="K270" s="13">
        <v>13.37</v>
      </c>
      <c r="L270" s="22">
        <v>268</v>
      </c>
      <c r="M270" s="13">
        <v>53.56</v>
      </c>
      <c r="N270" s="24">
        <v>53.6</v>
      </c>
      <c r="O270" s="22">
        <v>268</v>
      </c>
      <c r="P270" s="14" t="s">
        <v>3</v>
      </c>
    </row>
    <row r="271" spans="1:79" s="12" customFormat="1" x14ac:dyDescent="0.2">
      <c r="A271" s="13">
        <v>7.61</v>
      </c>
      <c r="B271" s="13">
        <v>7.61</v>
      </c>
      <c r="C271" s="22">
        <v>269</v>
      </c>
      <c r="D271" s="13">
        <v>5.49</v>
      </c>
      <c r="E271" s="13">
        <v>5.49</v>
      </c>
      <c r="F271" s="22">
        <v>269</v>
      </c>
      <c r="G271" s="13">
        <v>63.8</v>
      </c>
      <c r="H271" s="13">
        <v>63.99</v>
      </c>
      <c r="I271" s="22">
        <v>269</v>
      </c>
      <c r="J271" s="13">
        <v>13.38</v>
      </c>
      <c r="K271" s="13">
        <v>13.39</v>
      </c>
      <c r="L271" s="22">
        <v>269</v>
      </c>
      <c r="M271" s="13">
        <v>53.51</v>
      </c>
      <c r="N271" s="24">
        <v>53.55</v>
      </c>
      <c r="O271" s="22">
        <v>269</v>
      </c>
      <c r="P271" s="14" t="s">
        <v>3</v>
      </c>
      <c r="Q271" s="13"/>
      <c r="R271" s="13"/>
      <c r="S271" s="13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3"/>
      <c r="AI271" s="13"/>
      <c r="AJ271" s="13"/>
      <c r="AK271" s="13"/>
      <c r="AL271" s="13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  <c r="BS271" s="13"/>
      <c r="BT271" s="13"/>
      <c r="BU271" s="13"/>
      <c r="BV271" s="13"/>
      <c r="BW271" s="13"/>
      <c r="BX271" s="13"/>
      <c r="BY271" s="13"/>
      <c r="BZ271" s="13"/>
      <c r="CA271" s="13"/>
    </row>
    <row r="272" spans="1:79" s="13" customFormat="1" x14ac:dyDescent="0.2">
      <c r="A272" s="13">
        <v>7.6</v>
      </c>
      <c r="B272" s="13">
        <v>7.6</v>
      </c>
      <c r="C272" s="22">
        <v>270</v>
      </c>
      <c r="D272" s="13">
        <v>5.5</v>
      </c>
      <c r="E272" s="13">
        <v>5.5</v>
      </c>
      <c r="F272" s="22">
        <v>270</v>
      </c>
      <c r="G272" s="13">
        <v>64</v>
      </c>
      <c r="H272" s="13">
        <v>64.19</v>
      </c>
      <c r="I272" s="22">
        <v>270</v>
      </c>
      <c r="J272" s="13">
        <v>13.4</v>
      </c>
      <c r="K272" s="13">
        <v>13.41</v>
      </c>
      <c r="L272" s="22">
        <v>270</v>
      </c>
      <c r="M272" s="13">
        <v>53.46</v>
      </c>
      <c r="N272" s="24">
        <v>53.5</v>
      </c>
      <c r="O272" s="22">
        <v>270</v>
      </c>
      <c r="P272" s="14" t="s">
        <v>3</v>
      </c>
    </row>
    <row r="273" spans="1:79" s="12" customFormat="1" x14ac:dyDescent="0.2">
      <c r="A273" s="13">
        <v>7.59</v>
      </c>
      <c r="B273" s="13">
        <v>7.59</v>
      </c>
      <c r="C273" s="22">
        <v>271</v>
      </c>
      <c r="D273" s="13">
        <v>5.51</v>
      </c>
      <c r="E273" s="13">
        <v>5.51</v>
      </c>
      <c r="F273" s="22">
        <v>271</v>
      </c>
      <c r="G273" s="13">
        <v>64.2</v>
      </c>
      <c r="H273" s="13">
        <v>64.39</v>
      </c>
      <c r="I273" s="22">
        <v>271</v>
      </c>
      <c r="J273" s="13">
        <v>13.42</v>
      </c>
      <c r="K273" s="13">
        <v>13.43</v>
      </c>
      <c r="L273" s="22">
        <v>271</v>
      </c>
      <c r="M273" s="13">
        <v>53.41</v>
      </c>
      <c r="N273" s="24">
        <v>53.45</v>
      </c>
      <c r="O273" s="22">
        <v>271</v>
      </c>
      <c r="P273" s="14" t="s">
        <v>3</v>
      </c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  <c r="BS273" s="13"/>
      <c r="BT273" s="13"/>
      <c r="BU273" s="13"/>
      <c r="BV273" s="13"/>
      <c r="BW273" s="13"/>
      <c r="BX273" s="13"/>
      <c r="BY273" s="13"/>
      <c r="BZ273" s="13"/>
      <c r="CA273" s="13"/>
    </row>
    <row r="274" spans="1:79" s="13" customFormat="1" x14ac:dyDescent="0.2">
      <c r="A274" s="13">
        <v>7.58</v>
      </c>
      <c r="B274" s="13">
        <v>7.58</v>
      </c>
      <c r="C274" s="22">
        <v>272</v>
      </c>
      <c r="D274" s="13">
        <v>5.52</v>
      </c>
      <c r="E274" s="13">
        <v>5.52</v>
      </c>
      <c r="F274" s="22">
        <v>272</v>
      </c>
      <c r="G274" s="13">
        <v>64.400000000000006</v>
      </c>
      <c r="H274" s="13">
        <v>64.59</v>
      </c>
      <c r="I274" s="22">
        <v>272</v>
      </c>
      <c r="J274" s="13">
        <v>13.44</v>
      </c>
      <c r="K274" s="13">
        <v>13.45</v>
      </c>
      <c r="L274" s="22">
        <v>272</v>
      </c>
      <c r="M274" s="13">
        <v>53.36</v>
      </c>
      <c r="N274" s="24">
        <v>53.4</v>
      </c>
      <c r="O274" s="22">
        <v>272</v>
      </c>
      <c r="P274" s="14" t="s">
        <v>3</v>
      </c>
    </row>
    <row r="275" spans="1:79" s="12" customFormat="1" x14ac:dyDescent="0.2">
      <c r="A275" s="13">
        <v>7.57</v>
      </c>
      <c r="B275" s="13">
        <v>7.57</v>
      </c>
      <c r="C275" s="22">
        <v>273</v>
      </c>
      <c r="D275" s="13">
        <v>5.53</v>
      </c>
      <c r="E275" s="13">
        <v>5.53</v>
      </c>
      <c r="F275" s="22">
        <v>273</v>
      </c>
      <c r="G275" s="13">
        <v>64.599999999999994</v>
      </c>
      <c r="H275" s="13">
        <v>64.790000000000006</v>
      </c>
      <c r="I275" s="22">
        <v>273</v>
      </c>
      <c r="J275" s="13">
        <v>13.46</v>
      </c>
      <c r="K275" s="13">
        <v>13.47</v>
      </c>
      <c r="L275" s="22">
        <v>273</v>
      </c>
      <c r="M275" s="13">
        <v>53.31</v>
      </c>
      <c r="N275" s="24">
        <v>53.35</v>
      </c>
      <c r="O275" s="22">
        <v>273</v>
      </c>
      <c r="P275" s="14" t="s">
        <v>3</v>
      </c>
      <c r="Q275" s="13"/>
      <c r="R275" s="13"/>
      <c r="S275" s="13"/>
      <c r="T275" s="1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F275" s="13"/>
      <c r="AG275" s="13"/>
      <c r="AH275" s="13"/>
      <c r="AI275" s="13"/>
      <c r="AJ275" s="13"/>
      <c r="AK275" s="13"/>
      <c r="AL275" s="13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  <c r="BS275" s="13"/>
      <c r="BT275" s="13"/>
      <c r="BU275" s="13"/>
      <c r="BV275" s="13"/>
      <c r="BW275" s="13"/>
      <c r="BX275" s="13"/>
      <c r="BY275" s="13"/>
      <c r="BZ275" s="13"/>
      <c r="CA275" s="13"/>
    </row>
    <row r="276" spans="1:79" s="13" customFormat="1" x14ac:dyDescent="0.2">
      <c r="A276" s="13">
        <v>7.56</v>
      </c>
      <c r="B276" s="13">
        <v>7.56</v>
      </c>
      <c r="C276" s="22">
        <v>274</v>
      </c>
      <c r="D276" s="13">
        <v>5.54</v>
      </c>
      <c r="E276" s="13">
        <v>5.54</v>
      </c>
      <c r="F276" s="22">
        <v>274</v>
      </c>
      <c r="G276" s="13">
        <v>64.8</v>
      </c>
      <c r="H276" s="13">
        <v>64.989999999999995</v>
      </c>
      <c r="I276" s="22">
        <v>274</v>
      </c>
      <c r="J276" s="13">
        <v>13.48</v>
      </c>
      <c r="K276" s="13">
        <v>13.49</v>
      </c>
      <c r="L276" s="22">
        <v>274</v>
      </c>
      <c r="M276" s="13">
        <v>53.26</v>
      </c>
      <c r="N276" s="24">
        <v>53.3</v>
      </c>
      <c r="O276" s="22">
        <v>274</v>
      </c>
      <c r="P276" s="14" t="s">
        <v>3</v>
      </c>
    </row>
    <row r="277" spans="1:79" s="12" customFormat="1" x14ac:dyDescent="0.2">
      <c r="A277" s="13">
        <v>7.55</v>
      </c>
      <c r="B277" s="13">
        <v>7.55</v>
      </c>
      <c r="C277" s="22">
        <v>275</v>
      </c>
      <c r="D277" s="13">
        <v>5.55</v>
      </c>
      <c r="E277" s="13">
        <v>5.55</v>
      </c>
      <c r="F277" s="22">
        <v>275</v>
      </c>
      <c r="G277" s="13">
        <v>65</v>
      </c>
      <c r="H277" s="13">
        <v>65.19</v>
      </c>
      <c r="I277" s="22">
        <v>275</v>
      </c>
      <c r="J277" s="13">
        <v>13.5</v>
      </c>
      <c r="K277" s="13">
        <v>13.51</v>
      </c>
      <c r="L277" s="22">
        <v>275</v>
      </c>
      <c r="M277" s="13">
        <v>53.21</v>
      </c>
      <c r="N277" s="24">
        <v>53.25</v>
      </c>
      <c r="O277" s="22">
        <v>275</v>
      </c>
      <c r="P277" s="14" t="s">
        <v>3</v>
      </c>
      <c r="Q277" s="13"/>
      <c r="R277" s="13"/>
      <c r="S277" s="13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3"/>
      <c r="AI277" s="13"/>
      <c r="AJ277" s="13"/>
      <c r="AK277" s="13"/>
      <c r="AL277" s="13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  <c r="BS277" s="13"/>
      <c r="BT277" s="13"/>
      <c r="BU277" s="13"/>
      <c r="BV277" s="13"/>
      <c r="BW277" s="13"/>
      <c r="BX277" s="13"/>
      <c r="BY277" s="13"/>
      <c r="BZ277" s="13"/>
      <c r="CA277" s="13"/>
    </row>
    <row r="278" spans="1:79" s="13" customFormat="1" x14ac:dyDescent="0.2">
      <c r="A278" s="13">
        <v>7.54</v>
      </c>
      <c r="B278" s="13">
        <v>7.54</v>
      </c>
      <c r="C278" s="22">
        <v>276</v>
      </c>
      <c r="D278" s="13">
        <v>5.56</v>
      </c>
      <c r="E278" s="13">
        <v>5.56</v>
      </c>
      <c r="F278" s="22">
        <v>276</v>
      </c>
      <c r="G278" s="13">
        <v>65.2</v>
      </c>
      <c r="H278" s="13">
        <v>65.39</v>
      </c>
      <c r="I278" s="22">
        <v>276</v>
      </c>
      <c r="J278" s="13">
        <v>13.52</v>
      </c>
      <c r="K278" s="13">
        <v>13.53</v>
      </c>
      <c r="L278" s="22">
        <v>276</v>
      </c>
      <c r="M278" s="13">
        <v>53.16</v>
      </c>
      <c r="N278" s="24">
        <v>53.2</v>
      </c>
      <c r="O278" s="22">
        <v>276</v>
      </c>
      <c r="P278" s="14" t="s">
        <v>3</v>
      </c>
    </row>
    <row r="279" spans="1:79" s="12" customFormat="1" x14ac:dyDescent="0.2">
      <c r="A279" s="13">
        <v>7.53</v>
      </c>
      <c r="B279" s="13">
        <v>7.53</v>
      </c>
      <c r="C279" s="22">
        <v>277</v>
      </c>
      <c r="D279" s="13">
        <v>5.57</v>
      </c>
      <c r="E279" s="13">
        <v>5.57</v>
      </c>
      <c r="F279" s="22">
        <v>277</v>
      </c>
      <c r="G279" s="13">
        <v>65.400000000000006</v>
      </c>
      <c r="H279" s="13">
        <v>65.59</v>
      </c>
      <c r="I279" s="22">
        <v>277</v>
      </c>
      <c r="J279" s="13">
        <v>13.54</v>
      </c>
      <c r="K279" s="13">
        <v>13.55</v>
      </c>
      <c r="L279" s="22">
        <v>277</v>
      </c>
      <c r="M279" s="13">
        <v>53.11</v>
      </c>
      <c r="N279" s="24">
        <v>53.15</v>
      </c>
      <c r="O279" s="22">
        <v>277</v>
      </c>
      <c r="P279" s="14" t="s">
        <v>3</v>
      </c>
      <c r="Q279" s="13"/>
      <c r="R279" s="13"/>
      <c r="S279" s="13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3"/>
      <c r="AI279" s="13"/>
      <c r="AJ279" s="13"/>
      <c r="AK279" s="13"/>
      <c r="AL279" s="13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  <c r="BS279" s="13"/>
      <c r="BT279" s="13"/>
      <c r="BU279" s="13"/>
      <c r="BV279" s="13"/>
      <c r="BW279" s="13"/>
      <c r="BX279" s="13"/>
      <c r="BY279" s="13"/>
      <c r="BZ279" s="13"/>
      <c r="CA279" s="13"/>
    </row>
    <row r="280" spans="1:79" s="13" customFormat="1" x14ac:dyDescent="0.2">
      <c r="A280" s="13">
        <v>7.52</v>
      </c>
      <c r="B280" s="13">
        <v>7.52</v>
      </c>
      <c r="C280" s="22">
        <v>278</v>
      </c>
      <c r="D280" s="13">
        <v>5.58</v>
      </c>
      <c r="E280" s="13">
        <v>5.58</v>
      </c>
      <c r="F280" s="22">
        <v>278</v>
      </c>
      <c r="G280" s="13">
        <v>65.599999999999994</v>
      </c>
      <c r="H280" s="13">
        <v>65.790000000000006</v>
      </c>
      <c r="I280" s="22">
        <v>278</v>
      </c>
      <c r="J280" s="13">
        <v>13.56</v>
      </c>
      <c r="K280" s="13">
        <v>13.57</v>
      </c>
      <c r="L280" s="22">
        <v>278</v>
      </c>
      <c r="M280" s="13">
        <v>53.06</v>
      </c>
      <c r="N280" s="24">
        <v>53.1</v>
      </c>
      <c r="O280" s="22">
        <v>278</v>
      </c>
      <c r="P280" s="14" t="s">
        <v>3</v>
      </c>
    </row>
    <row r="281" spans="1:79" s="12" customFormat="1" x14ac:dyDescent="0.2">
      <c r="A281" s="13">
        <v>7.51</v>
      </c>
      <c r="B281" s="13">
        <v>7.51</v>
      </c>
      <c r="C281" s="22">
        <v>279</v>
      </c>
      <c r="D281" s="13">
        <v>5.59</v>
      </c>
      <c r="E281" s="13">
        <v>5.59</v>
      </c>
      <c r="F281" s="22">
        <v>279</v>
      </c>
      <c r="G281" s="13">
        <v>65.8</v>
      </c>
      <c r="H281" s="13">
        <v>65.989999999999995</v>
      </c>
      <c r="I281" s="22">
        <v>279</v>
      </c>
      <c r="J281" s="13">
        <v>13.58</v>
      </c>
      <c r="K281" s="13">
        <v>13.59</v>
      </c>
      <c r="L281" s="22">
        <v>279</v>
      </c>
      <c r="M281" s="13">
        <v>53.01</v>
      </c>
      <c r="N281" s="24">
        <v>53.05</v>
      </c>
      <c r="O281" s="22">
        <v>279</v>
      </c>
      <c r="P281" s="14" t="s">
        <v>3</v>
      </c>
      <c r="Q281" s="13"/>
      <c r="R281" s="13"/>
      <c r="S281" s="13"/>
      <c r="T281" s="1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F281" s="13"/>
      <c r="AG281" s="13"/>
      <c r="AH281" s="13"/>
      <c r="AI281" s="13"/>
      <c r="AJ281" s="13"/>
      <c r="AK281" s="13"/>
      <c r="AL281" s="13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  <c r="BS281" s="13"/>
      <c r="BT281" s="13"/>
      <c r="BU281" s="13"/>
      <c r="BV281" s="13"/>
      <c r="BW281" s="13"/>
      <c r="BX281" s="13"/>
      <c r="BY281" s="13"/>
      <c r="BZ281" s="13"/>
      <c r="CA281" s="13"/>
    </row>
    <row r="282" spans="1:79" s="13" customFormat="1" x14ac:dyDescent="0.2">
      <c r="A282" s="13">
        <v>7.5</v>
      </c>
      <c r="B282" s="13">
        <v>7.5</v>
      </c>
      <c r="C282" s="22">
        <v>280</v>
      </c>
      <c r="D282" s="13">
        <v>5.6</v>
      </c>
      <c r="E282" s="13">
        <v>5.6</v>
      </c>
      <c r="F282" s="22">
        <v>280</v>
      </c>
      <c r="G282" s="13">
        <v>66</v>
      </c>
      <c r="H282" s="13">
        <v>66.19</v>
      </c>
      <c r="I282" s="22">
        <v>280</v>
      </c>
      <c r="J282" s="13">
        <v>13.6</v>
      </c>
      <c r="K282" s="13">
        <v>13.61</v>
      </c>
      <c r="L282" s="22">
        <v>280</v>
      </c>
      <c r="M282" s="13">
        <v>52.96</v>
      </c>
      <c r="N282" s="24">
        <v>53</v>
      </c>
      <c r="O282" s="22">
        <v>280</v>
      </c>
      <c r="P282" s="14" t="s">
        <v>3</v>
      </c>
    </row>
    <row r="283" spans="1:79" s="12" customFormat="1" x14ac:dyDescent="0.2">
      <c r="A283" s="13">
        <v>7.49</v>
      </c>
      <c r="B283" s="13">
        <v>7.49</v>
      </c>
      <c r="C283" s="22">
        <v>281</v>
      </c>
      <c r="D283" s="13">
        <v>5.61</v>
      </c>
      <c r="E283" s="13">
        <v>5.61</v>
      </c>
      <c r="F283" s="22">
        <v>281</v>
      </c>
      <c r="G283" s="13">
        <v>66.2</v>
      </c>
      <c r="H283" s="13">
        <v>66.39</v>
      </c>
      <c r="I283" s="22">
        <v>281</v>
      </c>
      <c r="J283" s="13">
        <v>13.62</v>
      </c>
      <c r="K283" s="13">
        <v>13.63</v>
      </c>
      <c r="L283" s="22">
        <v>281</v>
      </c>
      <c r="M283" s="13">
        <v>52.91</v>
      </c>
      <c r="N283" s="24">
        <v>52.95</v>
      </c>
      <c r="O283" s="22">
        <v>281</v>
      </c>
      <c r="P283" s="14" t="s">
        <v>3</v>
      </c>
      <c r="Q283" s="13"/>
      <c r="R283" s="13"/>
      <c r="S283" s="13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3"/>
      <c r="AI283" s="13"/>
      <c r="AJ283" s="13"/>
      <c r="AK283" s="13"/>
      <c r="AL283" s="13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  <c r="BS283" s="13"/>
      <c r="BT283" s="13"/>
      <c r="BU283" s="13"/>
      <c r="BV283" s="13"/>
      <c r="BW283" s="13"/>
      <c r="BX283" s="13"/>
      <c r="BY283" s="13"/>
      <c r="BZ283" s="13"/>
      <c r="CA283" s="13"/>
    </row>
    <row r="284" spans="1:79" s="13" customFormat="1" x14ac:dyDescent="0.2">
      <c r="A284" s="13">
        <v>7.48</v>
      </c>
      <c r="B284" s="13">
        <v>7.48</v>
      </c>
      <c r="C284" s="22">
        <v>282</v>
      </c>
      <c r="D284" s="13">
        <v>5.62</v>
      </c>
      <c r="E284" s="13">
        <v>5.62</v>
      </c>
      <c r="F284" s="22">
        <v>282</v>
      </c>
      <c r="G284" s="13">
        <v>66.400000000000006</v>
      </c>
      <c r="H284" s="13">
        <v>66.59</v>
      </c>
      <c r="I284" s="22">
        <v>282</v>
      </c>
      <c r="J284" s="13">
        <v>13.64</v>
      </c>
      <c r="K284" s="13">
        <v>13.65</v>
      </c>
      <c r="L284" s="22">
        <v>282</v>
      </c>
      <c r="M284" s="13">
        <v>52.86</v>
      </c>
      <c r="N284" s="24">
        <v>52.9</v>
      </c>
      <c r="O284" s="22">
        <v>282</v>
      </c>
      <c r="P284" s="14" t="s">
        <v>3</v>
      </c>
    </row>
    <row r="285" spans="1:79" s="12" customFormat="1" x14ac:dyDescent="0.2">
      <c r="A285" s="13">
        <v>7.47</v>
      </c>
      <c r="B285" s="13">
        <v>7.47</v>
      </c>
      <c r="C285" s="22">
        <v>283</v>
      </c>
      <c r="D285" s="13">
        <v>5.63</v>
      </c>
      <c r="E285" s="13">
        <v>5.63</v>
      </c>
      <c r="F285" s="22">
        <v>283</v>
      </c>
      <c r="G285" s="13">
        <v>66.599999999999994</v>
      </c>
      <c r="H285" s="13">
        <v>66.790000000000006</v>
      </c>
      <c r="I285" s="22">
        <v>283</v>
      </c>
      <c r="J285" s="13">
        <v>13.66</v>
      </c>
      <c r="K285" s="13">
        <v>13.67</v>
      </c>
      <c r="L285" s="22">
        <v>283</v>
      </c>
      <c r="M285" s="13">
        <v>52.81</v>
      </c>
      <c r="N285" s="24">
        <v>52.85</v>
      </c>
      <c r="O285" s="22">
        <v>283</v>
      </c>
      <c r="P285" s="14" t="s">
        <v>3</v>
      </c>
      <c r="Q285" s="13"/>
      <c r="R285" s="13"/>
      <c r="S285" s="13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3"/>
      <c r="AI285" s="13"/>
      <c r="AJ285" s="13"/>
      <c r="AK285" s="13"/>
      <c r="AL285" s="13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/>
      <c r="BT285" s="13"/>
      <c r="BU285" s="13"/>
      <c r="BV285" s="13"/>
      <c r="BW285" s="13"/>
      <c r="BX285" s="13"/>
      <c r="BY285" s="13"/>
      <c r="BZ285" s="13"/>
      <c r="CA285" s="13"/>
    </row>
    <row r="286" spans="1:79" s="13" customFormat="1" x14ac:dyDescent="0.2">
      <c r="A286" s="13">
        <v>7.46</v>
      </c>
      <c r="B286" s="13">
        <v>7.46</v>
      </c>
      <c r="C286" s="22">
        <v>284</v>
      </c>
      <c r="D286" s="13">
        <v>5.64</v>
      </c>
      <c r="E286" s="13">
        <v>5.64</v>
      </c>
      <c r="F286" s="22">
        <v>284</v>
      </c>
      <c r="G286" s="13">
        <v>66.8</v>
      </c>
      <c r="H286" s="13">
        <v>66.989999999999995</v>
      </c>
      <c r="I286" s="22">
        <v>284</v>
      </c>
      <c r="J286" s="13">
        <v>13.68</v>
      </c>
      <c r="K286" s="13">
        <v>13.69</v>
      </c>
      <c r="L286" s="22">
        <v>284</v>
      </c>
      <c r="M286" s="13">
        <v>52.76</v>
      </c>
      <c r="N286" s="24">
        <v>52.8</v>
      </c>
      <c r="O286" s="22">
        <v>284</v>
      </c>
      <c r="P286" s="14" t="s">
        <v>3</v>
      </c>
    </row>
    <row r="287" spans="1:79" s="12" customFormat="1" x14ac:dyDescent="0.2">
      <c r="A287" s="13">
        <v>7.45</v>
      </c>
      <c r="B287" s="13">
        <v>7.45</v>
      </c>
      <c r="C287" s="22">
        <v>285</v>
      </c>
      <c r="D287" s="13">
        <v>5.65</v>
      </c>
      <c r="E287" s="13">
        <v>5.65</v>
      </c>
      <c r="F287" s="22">
        <v>285</v>
      </c>
      <c r="G287" s="13">
        <v>67</v>
      </c>
      <c r="H287" s="13">
        <v>67.19</v>
      </c>
      <c r="I287" s="22">
        <v>285</v>
      </c>
      <c r="J287" s="13">
        <v>13.7</v>
      </c>
      <c r="K287" s="13">
        <v>13.71</v>
      </c>
      <c r="L287" s="22">
        <v>285</v>
      </c>
      <c r="M287" s="13">
        <v>52.71</v>
      </c>
      <c r="N287" s="24">
        <v>52.75</v>
      </c>
      <c r="O287" s="22">
        <v>285</v>
      </c>
      <c r="P287" s="14" t="s">
        <v>3</v>
      </c>
      <c r="Q287" s="13"/>
      <c r="R287" s="13"/>
      <c r="S287" s="13"/>
      <c r="T287" s="1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F287" s="13"/>
      <c r="AG287" s="13"/>
      <c r="AH287" s="13"/>
      <c r="AI287" s="13"/>
      <c r="AJ287" s="13"/>
      <c r="AK287" s="13"/>
      <c r="AL287" s="13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</row>
    <row r="288" spans="1:79" s="13" customFormat="1" x14ac:dyDescent="0.2">
      <c r="A288" s="13">
        <v>7.44</v>
      </c>
      <c r="B288" s="13">
        <v>7.44</v>
      </c>
      <c r="C288" s="22">
        <v>286</v>
      </c>
      <c r="D288" s="13">
        <v>5.66</v>
      </c>
      <c r="E288" s="13">
        <v>5.66</v>
      </c>
      <c r="F288" s="22">
        <v>286</v>
      </c>
      <c r="G288" s="13">
        <v>67.2</v>
      </c>
      <c r="H288" s="13">
        <v>67.39</v>
      </c>
      <c r="I288" s="22">
        <v>286</v>
      </c>
      <c r="J288" s="13">
        <v>13.72</v>
      </c>
      <c r="K288" s="13">
        <v>13.73</v>
      </c>
      <c r="L288" s="22">
        <v>286</v>
      </c>
      <c r="M288" s="13">
        <v>52.66</v>
      </c>
      <c r="N288" s="24">
        <v>52.7</v>
      </c>
      <c r="O288" s="22">
        <v>286</v>
      </c>
      <c r="P288" s="14" t="s">
        <v>3</v>
      </c>
    </row>
    <row r="289" spans="1:79" s="12" customFormat="1" x14ac:dyDescent="0.2">
      <c r="A289" s="13">
        <v>7.43</v>
      </c>
      <c r="B289" s="13">
        <v>7.43</v>
      </c>
      <c r="C289" s="22">
        <v>287</v>
      </c>
      <c r="D289" s="13">
        <v>5.67</v>
      </c>
      <c r="E289" s="13">
        <v>5.67</v>
      </c>
      <c r="F289" s="22">
        <v>287</v>
      </c>
      <c r="G289" s="13">
        <v>67.400000000000006</v>
      </c>
      <c r="H289" s="13">
        <v>67.59</v>
      </c>
      <c r="I289" s="22">
        <v>287</v>
      </c>
      <c r="J289" s="13">
        <v>13.74</v>
      </c>
      <c r="K289" s="13">
        <v>13.75</v>
      </c>
      <c r="L289" s="22">
        <v>287</v>
      </c>
      <c r="M289" s="13">
        <v>52.61</v>
      </c>
      <c r="N289" s="24">
        <v>52.65</v>
      </c>
      <c r="O289" s="22">
        <v>287</v>
      </c>
      <c r="P289" s="14" t="s">
        <v>3</v>
      </c>
      <c r="Q289" s="13"/>
      <c r="R289" s="13"/>
      <c r="S289" s="13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3"/>
      <c r="AI289" s="13"/>
      <c r="AJ289" s="13"/>
      <c r="AK289" s="13"/>
      <c r="AL289" s="13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  <c r="BS289" s="13"/>
      <c r="BT289" s="13"/>
      <c r="BU289" s="13"/>
      <c r="BV289" s="13"/>
      <c r="BW289" s="13"/>
      <c r="BX289" s="13"/>
      <c r="BY289" s="13"/>
      <c r="BZ289" s="13"/>
      <c r="CA289" s="13"/>
    </row>
    <row r="290" spans="1:79" s="13" customFormat="1" x14ac:dyDescent="0.2">
      <c r="A290" s="13">
        <v>7.42</v>
      </c>
      <c r="B290" s="13">
        <v>7.42</v>
      </c>
      <c r="C290" s="22">
        <v>288</v>
      </c>
      <c r="D290" s="13">
        <v>5.68</v>
      </c>
      <c r="E290" s="13">
        <v>5.68</v>
      </c>
      <c r="F290" s="22">
        <v>288</v>
      </c>
      <c r="G290" s="13">
        <v>67.599999999999994</v>
      </c>
      <c r="H290" s="13">
        <v>67.790000000000006</v>
      </c>
      <c r="I290" s="22">
        <v>288</v>
      </c>
      <c r="J290" s="13">
        <v>13.76</v>
      </c>
      <c r="K290" s="13">
        <v>13.77</v>
      </c>
      <c r="L290" s="22">
        <v>288</v>
      </c>
      <c r="M290" s="13">
        <v>52.56</v>
      </c>
      <c r="N290" s="24">
        <v>52.6</v>
      </c>
      <c r="O290" s="22">
        <v>288</v>
      </c>
      <c r="P290" s="14" t="s">
        <v>3</v>
      </c>
    </row>
    <row r="291" spans="1:79" s="12" customFormat="1" x14ac:dyDescent="0.2">
      <c r="A291" s="13">
        <v>7.41</v>
      </c>
      <c r="B291" s="13">
        <v>7.41</v>
      </c>
      <c r="C291" s="22">
        <v>289</v>
      </c>
      <c r="D291" s="13">
        <v>5.69</v>
      </c>
      <c r="E291" s="13">
        <v>5.69</v>
      </c>
      <c r="F291" s="22">
        <v>289</v>
      </c>
      <c r="G291" s="13">
        <v>67.8</v>
      </c>
      <c r="H291" s="13">
        <v>67.989999999999995</v>
      </c>
      <c r="I291" s="22">
        <v>289</v>
      </c>
      <c r="J291" s="13">
        <v>13.78</v>
      </c>
      <c r="K291" s="13">
        <v>13.79</v>
      </c>
      <c r="L291" s="22">
        <v>289</v>
      </c>
      <c r="M291" s="13">
        <v>52.51</v>
      </c>
      <c r="N291" s="24">
        <v>52.55</v>
      </c>
      <c r="O291" s="22">
        <v>289</v>
      </c>
      <c r="P291" s="14" t="s">
        <v>3</v>
      </c>
      <c r="Q291" s="13"/>
      <c r="R291" s="13"/>
      <c r="S291" s="13"/>
      <c r="T291" s="1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F291" s="13"/>
      <c r="AG291" s="13"/>
      <c r="AH291" s="13"/>
      <c r="AI291" s="13"/>
      <c r="AJ291" s="13"/>
      <c r="AK291" s="13"/>
      <c r="AL291" s="13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  <c r="BS291" s="13"/>
      <c r="BT291" s="13"/>
      <c r="BU291" s="13"/>
      <c r="BV291" s="13"/>
      <c r="BW291" s="13"/>
      <c r="BX291" s="13"/>
      <c r="BY291" s="13"/>
      <c r="BZ291" s="13"/>
      <c r="CA291" s="13"/>
    </row>
    <row r="292" spans="1:79" s="13" customFormat="1" x14ac:dyDescent="0.2">
      <c r="A292" s="13">
        <v>7.4</v>
      </c>
      <c r="B292" s="13">
        <v>7.4</v>
      </c>
      <c r="C292" s="22">
        <v>290</v>
      </c>
      <c r="D292" s="13">
        <v>5.7</v>
      </c>
      <c r="E292" s="13">
        <v>5.7</v>
      </c>
      <c r="F292" s="22">
        <v>290</v>
      </c>
      <c r="G292" s="13">
        <v>68</v>
      </c>
      <c r="H292" s="13">
        <v>68.19</v>
      </c>
      <c r="I292" s="22">
        <v>290</v>
      </c>
      <c r="J292" s="13">
        <v>13.8</v>
      </c>
      <c r="K292" s="13">
        <v>13.81</v>
      </c>
      <c r="L292" s="22">
        <v>290</v>
      </c>
      <c r="M292" s="13">
        <v>52.46</v>
      </c>
      <c r="N292" s="24">
        <v>52.5</v>
      </c>
      <c r="O292" s="22">
        <v>290</v>
      </c>
      <c r="P292" s="14" t="s">
        <v>3</v>
      </c>
    </row>
    <row r="293" spans="1:79" s="12" customFormat="1" x14ac:dyDescent="0.2">
      <c r="A293" s="13">
        <v>7.39</v>
      </c>
      <c r="B293" s="13">
        <v>7.39</v>
      </c>
      <c r="C293" s="22">
        <v>291</v>
      </c>
      <c r="D293" s="13">
        <v>5.71</v>
      </c>
      <c r="E293" s="13">
        <v>5.71</v>
      </c>
      <c r="F293" s="22">
        <v>291</v>
      </c>
      <c r="G293" s="13">
        <v>68.2</v>
      </c>
      <c r="H293" s="13">
        <v>68.39</v>
      </c>
      <c r="I293" s="22">
        <v>291</v>
      </c>
      <c r="J293" s="13">
        <v>13.82</v>
      </c>
      <c r="K293" s="13">
        <v>13.83</v>
      </c>
      <c r="L293" s="22">
        <v>291</v>
      </c>
      <c r="M293" s="13">
        <v>52.41</v>
      </c>
      <c r="N293" s="24">
        <v>52.45</v>
      </c>
      <c r="O293" s="22">
        <v>291</v>
      </c>
      <c r="P293" s="14" t="s">
        <v>3</v>
      </c>
      <c r="Q293" s="13"/>
      <c r="R293" s="13"/>
      <c r="S293" s="13"/>
      <c r="T293" s="1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F293" s="13"/>
      <c r="AG293" s="13"/>
      <c r="AH293" s="13"/>
      <c r="AI293" s="13"/>
      <c r="AJ293" s="13"/>
      <c r="AK293" s="13"/>
      <c r="AL293" s="13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  <c r="BS293" s="13"/>
      <c r="BT293" s="13"/>
      <c r="BU293" s="13"/>
      <c r="BV293" s="13"/>
      <c r="BW293" s="13"/>
      <c r="BX293" s="13"/>
      <c r="BY293" s="13"/>
      <c r="BZ293" s="13"/>
      <c r="CA293" s="13"/>
    </row>
    <row r="294" spans="1:79" s="13" customFormat="1" x14ac:dyDescent="0.2">
      <c r="A294" s="13">
        <v>7.38</v>
      </c>
      <c r="B294" s="13">
        <v>7.38</v>
      </c>
      <c r="C294" s="22">
        <v>292</v>
      </c>
      <c r="D294" s="13">
        <v>5.72</v>
      </c>
      <c r="E294" s="13">
        <v>5.72</v>
      </c>
      <c r="F294" s="22">
        <v>292</v>
      </c>
      <c r="G294" s="13">
        <v>68.400000000000006</v>
      </c>
      <c r="H294" s="13">
        <v>68.59</v>
      </c>
      <c r="I294" s="22">
        <v>292</v>
      </c>
      <c r="J294" s="13">
        <v>13.84</v>
      </c>
      <c r="K294" s="13">
        <v>13.85</v>
      </c>
      <c r="L294" s="22">
        <v>292</v>
      </c>
      <c r="M294" s="13">
        <v>52.36</v>
      </c>
      <c r="N294" s="24">
        <v>52.4</v>
      </c>
      <c r="O294" s="22">
        <v>292</v>
      </c>
      <c r="P294" s="14" t="s">
        <v>3</v>
      </c>
    </row>
    <row r="295" spans="1:79" s="12" customFormat="1" x14ac:dyDescent="0.2">
      <c r="A295" s="13">
        <v>7.37</v>
      </c>
      <c r="B295" s="13">
        <v>7.37</v>
      </c>
      <c r="C295" s="22">
        <v>293</v>
      </c>
      <c r="D295" s="13">
        <v>5.73</v>
      </c>
      <c r="E295" s="13">
        <v>5.73</v>
      </c>
      <c r="F295" s="22">
        <v>293</v>
      </c>
      <c r="G295" s="13">
        <v>68.599999999999994</v>
      </c>
      <c r="H295" s="13">
        <v>68.790000000000006</v>
      </c>
      <c r="I295" s="22">
        <v>293</v>
      </c>
      <c r="J295" s="13">
        <v>13.86</v>
      </c>
      <c r="K295" s="13">
        <v>13.87</v>
      </c>
      <c r="L295" s="22">
        <v>293</v>
      </c>
      <c r="M295" s="13">
        <v>52.31</v>
      </c>
      <c r="N295" s="24">
        <v>52.35</v>
      </c>
      <c r="O295" s="22">
        <v>293</v>
      </c>
      <c r="P295" s="14" t="s">
        <v>3</v>
      </c>
      <c r="Q295" s="13"/>
      <c r="R295" s="13"/>
      <c r="S295" s="13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3"/>
      <c r="AI295" s="13"/>
      <c r="AJ295" s="13"/>
      <c r="AK295" s="13"/>
      <c r="AL295" s="13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</row>
    <row r="296" spans="1:79" s="13" customFormat="1" x14ac:dyDescent="0.2">
      <c r="A296" s="13">
        <v>7.36</v>
      </c>
      <c r="B296" s="13">
        <v>7.36</v>
      </c>
      <c r="C296" s="22">
        <v>294</v>
      </c>
      <c r="D296" s="13">
        <v>5.74</v>
      </c>
      <c r="E296" s="13">
        <v>5.74</v>
      </c>
      <c r="F296" s="22">
        <v>294</v>
      </c>
      <c r="G296" s="13">
        <v>68.8</v>
      </c>
      <c r="H296" s="13">
        <v>68.989999999999995</v>
      </c>
      <c r="I296" s="22">
        <v>294</v>
      </c>
      <c r="J296" s="13">
        <v>13.88</v>
      </c>
      <c r="K296" s="13">
        <v>13.89</v>
      </c>
      <c r="L296" s="22">
        <v>294</v>
      </c>
      <c r="M296" s="13">
        <v>52.26</v>
      </c>
      <c r="N296" s="24">
        <v>52.3</v>
      </c>
      <c r="O296" s="22">
        <v>294</v>
      </c>
      <c r="P296" s="14" t="s">
        <v>3</v>
      </c>
    </row>
    <row r="297" spans="1:79" s="12" customFormat="1" x14ac:dyDescent="0.2">
      <c r="A297" s="13">
        <v>7.35</v>
      </c>
      <c r="B297" s="13">
        <v>7.35</v>
      </c>
      <c r="C297" s="22">
        <v>295</v>
      </c>
      <c r="D297" s="13">
        <v>5.75</v>
      </c>
      <c r="E297" s="13">
        <v>5.75</v>
      </c>
      <c r="F297" s="22">
        <v>295</v>
      </c>
      <c r="G297" s="13">
        <v>69</v>
      </c>
      <c r="H297" s="13">
        <v>69.19</v>
      </c>
      <c r="I297" s="22">
        <v>295</v>
      </c>
      <c r="J297" s="13">
        <v>13.9</v>
      </c>
      <c r="K297" s="13">
        <v>13.91</v>
      </c>
      <c r="L297" s="22">
        <v>295</v>
      </c>
      <c r="M297" s="13">
        <v>52.21</v>
      </c>
      <c r="N297" s="24">
        <v>52.25</v>
      </c>
      <c r="O297" s="22">
        <v>295</v>
      </c>
      <c r="P297" s="14" t="s">
        <v>3</v>
      </c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  <c r="BS297" s="13"/>
      <c r="BT297" s="13"/>
      <c r="BU297" s="13"/>
      <c r="BV297" s="13"/>
      <c r="BW297" s="13"/>
      <c r="BX297" s="13"/>
      <c r="BY297" s="13"/>
      <c r="BZ297" s="13"/>
      <c r="CA297" s="13"/>
    </row>
    <row r="298" spans="1:79" s="13" customFormat="1" x14ac:dyDescent="0.2">
      <c r="A298" s="13">
        <v>7.34</v>
      </c>
      <c r="B298" s="13">
        <v>7.34</v>
      </c>
      <c r="C298" s="22">
        <v>296</v>
      </c>
      <c r="D298" s="13">
        <v>5.76</v>
      </c>
      <c r="E298" s="13">
        <v>5.76</v>
      </c>
      <c r="F298" s="22">
        <v>296</v>
      </c>
      <c r="G298" s="13">
        <v>69.2</v>
      </c>
      <c r="H298" s="13">
        <v>69.39</v>
      </c>
      <c r="I298" s="22">
        <v>296</v>
      </c>
      <c r="J298" s="13">
        <v>13.92</v>
      </c>
      <c r="K298" s="13">
        <v>13.93</v>
      </c>
      <c r="L298" s="22">
        <v>296</v>
      </c>
      <c r="M298" s="13">
        <v>52.16</v>
      </c>
      <c r="N298" s="24">
        <v>52.2</v>
      </c>
      <c r="O298" s="22">
        <v>296</v>
      </c>
      <c r="P298" s="14" t="s">
        <v>3</v>
      </c>
    </row>
    <row r="299" spans="1:79" s="12" customFormat="1" x14ac:dyDescent="0.2">
      <c r="A299" s="13">
        <v>7.33</v>
      </c>
      <c r="B299" s="13">
        <v>7.33</v>
      </c>
      <c r="C299" s="22">
        <v>297</v>
      </c>
      <c r="D299" s="13">
        <v>5.77</v>
      </c>
      <c r="E299" s="13">
        <v>5.77</v>
      </c>
      <c r="F299" s="22">
        <v>297</v>
      </c>
      <c r="G299" s="13">
        <v>69.400000000000006</v>
      </c>
      <c r="H299" s="13">
        <v>69.59</v>
      </c>
      <c r="I299" s="22">
        <v>297</v>
      </c>
      <c r="J299" s="13">
        <v>13.94</v>
      </c>
      <c r="K299" s="13">
        <v>13.95</v>
      </c>
      <c r="L299" s="22">
        <v>297</v>
      </c>
      <c r="M299" s="13">
        <v>52.11</v>
      </c>
      <c r="N299" s="24">
        <v>52.15</v>
      </c>
      <c r="O299" s="22">
        <v>297</v>
      </c>
      <c r="P299" s="14" t="s">
        <v>3</v>
      </c>
      <c r="Q299" s="13"/>
      <c r="R299" s="13"/>
      <c r="S299" s="13"/>
      <c r="T299" s="1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F299" s="13"/>
      <c r="AG299" s="13"/>
      <c r="AH299" s="13"/>
      <c r="AI299" s="13"/>
      <c r="AJ299" s="13"/>
      <c r="AK299" s="13"/>
      <c r="AL299" s="13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  <c r="BS299" s="13"/>
      <c r="BT299" s="13"/>
      <c r="BU299" s="13"/>
      <c r="BV299" s="13"/>
      <c r="BW299" s="13"/>
      <c r="BX299" s="13"/>
      <c r="BY299" s="13"/>
      <c r="BZ299" s="13"/>
      <c r="CA299" s="13"/>
    </row>
    <row r="300" spans="1:79" s="13" customFormat="1" x14ac:dyDescent="0.2">
      <c r="A300" s="13">
        <v>7.32</v>
      </c>
      <c r="B300" s="13">
        <v>7.32</v>
      </c>
      <c r="C300" s="22">
        <v>298</v>
      </c>
      <c r="D300" s="13">
        <v>5.78</v>
      </c>
      <c r="E300" s="13">
        <v>5.78</v>
      </c>
      <c r="F300" s="22">
        <v>298</v>
      </c>
      <c r="G300" s="13">
        <v>69.599999999999994</v>
      </c>
      <c r="H300" s="13">
        <v>69.790000000000006</v>
      </c>
      <c r="I300" s="22">
        <v>298</v>
      </c>
      <c r="J300" s="13">
        <v>13.96</v>
      </c>
      <c r="K300" s="13">
        <v>13.97</v>
      </c>
      <c r="L300" s="22">
        <v>298</v>
      </c>
      <c r="M300" s="13">
        <v>52.06</v>
      </c>
      <c r="N300" s="24">
        <v>52.1</v>
      </c>
      <c r="O300" s="22">
        <v>298</v>
      </c>
      <c r="P300" s="14" t="s">
        <v>3</v>
      </c>
    </row>
    <row r="301" spans="1:79" s="12" customFormat="1" x14ac:dyDescent="0.2">
      <c r="A301" s="13">
        <v>7.31</v>
      </c>
      <c r="B301" s="13">
        <v>7.31</v>
      </c>
      <c r="C301" s="22">
        <v>299</v>
      </c>
      <c r="D301" s="13">
        <v>5.79</v>
      </c>
      <c r="E301" s="13">
        <v>5.79</v>
      </c>
      <c r="F301" s="22">
        <v>299</v>
      </c>
      <c r="G301" s="13">
        <v>69.8</v>
      </c>
      <c r="H301" s="13">
        <v>69.989999999999995</v>
      </c>
      <c r="I301" s="22">
        <v>299</v>
      </c>
      <c r="J301" s="13">
        <v>13.98</v>
      </c>
      <c r="K301" s="13">
        <v>13.99</v>
      </c>
      <c r="L301" s="22">
        <v>299</v>
      </c>
      <c r="M301" s="13">
        <v>52.01</v>
      </c>
      <c r="N301" s="24">
        <v>52.05</v>
      </c>
      <c r="O301" s="22">
        <v>299</v>
      </c>
      <c r="P301" s="14" t="s">
        <v>3</v>
      </c>
      <c r="Q301" s="13"/>
      <c r="R301" s="13"/>
      <c r="S301" s="13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3"/>
      <c r="AI301" s="13"/>
      <c r="AJ301" s="13"/>
      <c r="AK301" s="13"/>
      <c r="AL301" s="13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  <c r="BS301" s="13"/>
      <c r="BT301" s="13"/>
      <c r="BU301" s="13"/>
      <c r="BV301" s="13"/>
      <c r="BW301" s="13"/>
      <c r="BX301" s="13"/>
      <c r="BY301" s="13"/>
      <c r="BZ301" s="13"/>
      <c r="CA301" s="13"/>
    </row>
    <row r="302" spans="1:79" s="13" customFormat="1" x14ac:dyDescent="0.2">
      <c r="A302" s="13">
        <v>7.3</v>
      </c>
      <c r="B302" s="13">
        <v>7.3</v>
      </c>
      <c r="C302" s="22">
        <v>300</v>
      </c>
      <c r="D302" s="13">
        <v>5.8</v>
      </c>
      <c r="E302" s="13">
        <v>5.8</v>
      </c>
      <c r="F302" s="22">
        <v>300</v>
      </c>
      <c r="G302" s="13">
        <v>70</v>
      </c>
      <c r="H302" s="13">
        <v>70.19</v>
      </c>
      <c r="I302" s="22">
        <v>300</v>
      </c>
      <c r="J302" s="13">
        <v>14</v>
      </c>
      <c r="K302" s="13">
        <v>14.01</v>
      </c>
      <c r="L302" s="22">
        <v>300</v>
      </c>
      <c r="M302" s="13">
        <v>51.96</v>
      </c>
      <c r="N302" s="24">
        <v>52</v>
      </c>
      <c r="O302" s="22">
        <v>300</v>
      </c>
      <c r="P302" s="14" t="s">
        <v>3</v>
      </c>
    </row>
    <row r="303" spans="1:79" x14ac:dyDescent="0.2">
      <c r="A303" s="13">
        <v>7.29</v>
      </c>
      <c r="B303" s="13">
        <v>7.29</v>
      </c>
      <c r="C303" s="22">
        <v>301</v>
      </c>
      <c r="D303" s="13">
        <v>5.81</v>
      </c>
      <c r="E303" s="13">
        <v>5.81</v>
      </c>
      <c r="F303" s="22">
        <v>301</v>
      </c>
      <c r="G303" s="13">
        <v>70.2</v>
      </c>
      <c r="H303" s="13">
        <v>70.39</v>
      </c>
      <c r="I303" s="22">
        <v>301</v>
      </c>
      <c r="J303" s="13">
        <v>14.02</v>
      </c>
      <c r="K303" s="13">
        <v>14.03</v>
      </c>
      <c r="L303" s="22">
        <v>301</v>
      </c>
      <c r="M303" s="13">
        <v>51.91</v>
      </c>
      <c r="N303" s="24">
        <v>51.95</v>
      </c>
      <c r="O303" s="22">
        <v>301</v>
      </c>
      <c r="P303" s="14" t="s">
        <v>3</v>
      </c>
    </row>
    <row r="304" spans="1:79" x14ac:dyDescent="0.2">
      <c r="A304" s="13">
        <v>7.28</v>
      </c>
      <c r="B304" s="13">
        <v>7.28</v>
      </c>
      <c r="C304" s="22">
        <v>302</v>
      </c>
      <c r="D304" s="13">
        <v>5.82</v>
      </c>
      <c r="E304" s="13">
        <v>5.82</v>
      </c>
      <c r="F304" s="22">
        <v>302</v>
      </c>
      <c r="G304" s="13">
        <v>70.400000000000006</v>
      </c>
      <c r="H304" s="13">
        <v>70.59</v>
      </c>
      <c r="I304" s="22">
        <v>302</v>
      </c>
      <c r="J304" s="13">
        <v>14.04</v>
      </c>
      <c r="K304" s="13">
        <v>14.05</v>
      </c>
      <c r="L304" s="22">
        <v>302</v>
      </c>
      <c r="M304" s="13">
        <v>51.86</v>
      </c>
      <c r="N304" s="24">
        <v>51.9</v>
      </c>
      <c r="O304" s="22">
        <v>302</v>
      </c>
      <c r="P304" s="14" t="s">
        <v>3</v>
      </c>
    </row>
    <row r="305" spans="1:16" x14ac:dyDescent="0.2">
      <c r="A305" s="13">
        <v>7.27</v>
      </c>
      <c r="B305" s="13">
        <v>7.27</v>
      </c>
      <c r="C305" s="22">
        <v>303</v>
      </c>
      <c r="D305" s="13">
        <v>5.83</v>
      </c>
      <c r="E305" s="13">
        <v>5.83</v>
      </c>
      <c r="F305" s="22">
        <v>303</v>
      </c>
      <c r="G305" s="13">
        <v>70.599999999999994</v>
      </c>
      <c r="H305" s="13">
        <v>70.789999999999907</v>
      </c>
      <c r="I305" s="22">
        <v>303</v>
      </c>
      <c r="J305" s="13">
        <v>14.06</v>
      </c>
      <c r="K305" s="13">
        <v>14.07</v>
      </c>
      <c r="L305" s="22">
        <v>303</v>
      </c>
      <c r="M305" s="13">
        <v>51.81</v>
      </c>
      <c r="N305" s="24">
        <v>51.85</v>
      </c>
      <c r="O305" s="22">
        <v>303</v>
      </c>
      <c r="P305" s="14" t="s">
        <v>3</v>
      </c>
    </row>
    <row r="306" spans="1:16" x14ac:dyDescent="0.2">
      <c r="A306" s="13">
        <v>7.26</v>
      </c>
      <c r="B306" s="13">
        <v>7.26</v>
      </c>
      <c r="C306" s="22">
        <v>304</v>
      </c>
      <c r="D306" s="13">
        <v>5.84</v>
      </c>
      <c r="E306" s="13">
        <v>5.84</v>
      </c>
      <c r="F306" s="22">
        <v>304</v>
      </c>
      <c r="G306" s="13">
        <v>70.8</v>
      </c>
      <c r="H306" s="13">
        <v>70.989999999999895</v>
      </c>
      <c r="I306" s="22">
        <v>304</v>
      </c>
      <c r="J306" s="13">
        <v>14.08</v>
      </c>
      <c r="K306" s="13">
        <v>14.09</v>
      </c>
      <c r="L306" s="22">
        <v>304</v>
      </c>
      <c r="M306" s="13">
        <v>51.76</v>
      </c>
      <c r="N306" s="24">
        <v>51.8</v>
      </c>
      <c r="O306" s="22">
        <v>304</v>
      </c>
      <c r="P306" s="14" t="s">
        <v>3</v>
      </c>
    </row>
    <row r="307" spans="1:16" x14ac:dyDescent="0.2">
      <c r="A307" s="13">
        <v>7.25</v>
      </c>
      <c r="B307" s="13">
        <v>7.25</v>
      </c>
      <c r="C307" s="22">
        <v>305</v>
      </c>
      <c r="D307" s="13">
        <v>5.85</v>
      </c>
      <c r="E307" s="13">
        <v>5.85</v>
      </c>
      <c r="F307" s="22">
        <v>305</v>
      </c>
      <c r="G307" s="13">
        <v>71</v>
      </c>
      <c r="H307" s="13">
        <v>71.189999999999898</v>
      </c>
      <c r="I307" s="22">
        <v>305</v>
      </c>
      <c r="J307" s="13">
        <v>14.1</v>
      </c>
      <c r="K307" s="13">
        <v>14.11</v>
      </c>
      <c r="L307" s="22">
        <v>305</v>
      </c>
      <c r="M307" s="13">
        <v>51.71</v>
      </c>
      <c r="N307" s="24">
        <v>51.75</v>
      </c>
      <c r="O307" s="22">
        <v>305</v>
      </c>
      <c r="P307" s="14" t="s">
        <v>3</v>
      </c>
    </row>
    <row r="308" spans="1:16" x14ac:dyDescent="0.2">
      <c r="A308" s="13">
        <v>7.24</v>
      </c>
      <c r="B308" s="13">
        <v>7.24</v>
      </c>
      <c r="C308" s="22">
        <v>306</v>
      </c>
      <c r="D308" s="13">
        <v>5.86</v>
      </c>
      <c r="E308" s="13">
        <v>5.86</v>
      </c>
      <c r="F308" s="22">
        <v>306</v>
      </c>
      <c r="G308" s="13">
        <v>71.2</v>
      </c>
      <c r="H308" s="13">
        <v>71.389999999999901</v>
      </c>
      <c r="I308" s="22">
        <v>306</v>
      </c>
      <c r="J308" s="13">
        <v>14.12</v>
      </c>
      <c r="K308" s="13">
        <v>14.13</v>
      </c>
      <c r="L308" s="22">
        <v>306</v>
      </c>
      <c r="M308" s="13">
        <v>51.66</v>
      </c>
      <c r="N308" s="24">
        <v>51.7</v>
      </c>
      <c r="O308" s="22">
        <v>306</v>
      </c>
      <c r="P308" s="14" t="s">
        <v>3</v>
      </c>
    </row>
    <row r="309" spans="1:16" x14ac:dyDescent="0.2">
      <c r="A309" s="13">
        <v>7.23</v>
      </c>
      <c r="B309" s="13">
        <v>7.23</v>
      </c>
      <c r="C309" s="22">
        <v>307</v>
      </c>
      <c r="D309" s="13">
        <v>5.87</v>
      </c>
      <c r="E309" s="13">
        <v>5.87</v>
      </c>
      <c r="F309" s="22">
        <v>307</v>
      </c>
      <c r="G309" s="13">
        <v>71.400000000000006</v>
      </c>
      <c r="H309" s="13">
        <v>71.589999999999904</v>
      </c>
      <c r="I309" s="22">
        <v>307</v>
      </c>
      <c r="J309" s="13">
        <v>14.14</v>
      </c>
      <c r="K309" s="13">
        <v>14.15</v>
      </c>
      <c r="L309" s="22">
        <v>307</v>
      </c>
      <c r="M309" s="13">
        <v>51.61</v>
      </c>
      <c r="N309" s="24">
        <v>51.65</v>
      </c>
      <c r="O309" s="22">
        <v>307</v>
      </c>
      <c r="P309" s="14" t="s">
        <v>3</v>
      </c>
    </row>
    <row r="310" spans="1:16" x14ac:dyDescent="0.2">
      <c r="A310" s="13">
        <v>7.22</v>
      </c>
      <c r="B310" s="13">
        <v>7.22</v>
      </c>
      <c r="C310" s="22">
        <v>308</v>
      </c>
      <c r="D310" s="13">
        <v>5.88</v>
      </c>
      <c r="E310" s="13">
        <v>5.88</v>
      </c>
      <c r="F310" s="22">
        <v>308</v>
      </c>
      <c r="G310" s="13">
        <v>71.599999999999994</v>
      </c>
      <c r="H310" s="13">
        <v>71.789999999999907</v>
      </c>
      <c r="I310" s="22">
        <v>308</v>
      </c>
      <c r="J310" s="13">
        <v>14.16</v>
      </c>
      <c r="K310" s="13">
        <v>14.17</v>
      </c>
      <c r="L310" s="22">
        <v>308</v>
      </c>
      <c r="M310" s="13">
        <v>51.56</v>
      </c>
      <c r="N310" s="24">
        <v>51.6</v>
      </c>
      <c r="O310" s="22">
        <v>308</v>
      </c>
      <c r="P310" s="14" t="s">
        <v>3</v>
      </c>
    </row>
    <row r="311" spans="1:16" x14ac:dyDescent="0.2">
      <c r="A311" s="13">
        <v>7.21</v>
      </c>
      <c r="B311" s="13">
        <v>7.21</v>
      </c>
      <c r="C311" s="22">
        <v>309</v>
      </c>
      <c r="D311" s="13">
        <v>5.89</v>
      </c>
      <c r="E311" s="13">
        <v>5.89</v>
      </c>
      <c r="F311" s="22">
        <v>309</v>
      </c>
      <c r="G311" s="13">
        <v>71.8</v>
      </c>
      <c r="H311" s="13">
        <v>71.989999999999895</v>
      </c>
      <c r="I311" s="22">
        <v>309</v>
      </c>
      <c r="J311" s="13">
        <v>14.18</v>
      </c>
      <c r="K311" s="13">
        <v>14.19</v>
      </c>
      <c r="L311" s="22">
        <v>309</v>
      </c>
      <c r="M311" s="13">
        <v>51.51</v>
      </c>
      <c r="N311" s="24">
        <v>51.55</v>
      </c>
      <c r="O311" s="22">
        <v>309</v>
      </c>
      <c r="P311" s="14" t="s">
        <v>3</v>
      </c>
    </row>
    <row r="312" spans="1:16" x14ac:dyDescent="0.2">
      <c r="A312" s="13">
        <v>7.2</v>
      </c>
      <c r="B312" s="13">
        <v>7.2</v>
      </c>
      <c r="C312" s="22">
        <v>310</v>
      </c>
      <c r="D312" s="13">
        <v>5.9</v>
      </c>
      <c r="E312" s="13">
        <v>5.9</v>
      </c>
      <c r="F312" s="22">
        <v>310</v>
      </c>
      <c r="G312" s="13">
        <v>72</v>
      </c>
      <c r="H312" s="13">
        <v>72.189999999999898</v>
      </c>
      <c r="I312" s="22">
        <v>310</v>
      </c>
      <c r="J312" s="13">
        <v>14.2</v>
      </c>
      <c r="K312" s="13">
        <v>14.21</v>
      </c>
      <c r="L312" s="22">
        <v>310</v>
      </c>
      <c r="M312" s="13">
        <v>51.46</v>
      </c>
      <c r="N312" s="24">
        <v>51.5</v>
      </c>
      <c r="O312" s="22">
        <v>310</v>
      </c>
      <c r="P312" s="14" t="s">
        <v>3</v>
      </c>
    </row>
    <row r="313" spans="1:16" x14ac:dyDescent="0.2">
      <c r="A313" s="13">
        <v>7.19</v>
      </c>
      <c r="B313" s="13">
        <v>7.19</v>
      </c>
      <c r="C313" s="22">
        <v>311</v>
      </c>
      <c r="D313" s="13">
        <v>5.91</v>
      </c>
      <c r="E313" s="13">
        <v>5.91</v>
      </c>
      <c r="F313" s="22">
        <v>311</v>
      </c>
      <c r="G313" s="13">
        <v>72.2</v>
      </c>
      <c r="H313" s="13">
        <v>72.389999999999901</v>
      </c>
      <c r="I313" s="22">
        <v>311</v>
      </c>
      <c r="J313" s="13">
        <v>14.22</v>
      </c>
      <c r="K313" s="13">
        <v>14.23</v>
      </c>
      <c r="L313" s="22">
        <v>311</v>
      </c>
      <c r="M313" s="13">
        <v>51.409999999999897</v>
      </c>
      <c r="N313" s="24">
        <v>51.45</v>
      </c>
      <c r="O313" s="22">
        <v>311</v>
      </c>
      <c r="P313" s="14" t="s">
        <v>3</v>
      </c>
    </row>
    <row r="314" spans="1:16" x14ac:dyDescent="0.2">
      <c r="A314" s="13">
        <v>7.18</v>
      </c>
      <c r="B314" s="13">
        <v>7.18</v>
      </c>
      <c r="C314" s="22">
        <v>312</v>
      </c>
      <c r="D314" s="13">
        <v>5.92</v>
      </c>
      <c r="E314" s="13">
        <v>5.92</v>
      </c>
      <c r="F314" s="22">
        <v>312</v>
      </c>
      <c r="G314" s="13">
        <v>72.400000000000006</v>
      </c>
      <c r="H314" s="13">
        <v>72.589999999999804</v>
      </c>
      <c r="I314" s="22">
        <v>312</v>
      </c>
      <c r="J314" s="13">
        <v>14.24</v>
      </c>
      <c r="K314" s="13">
        <v>14.25</v>
      </c>
      <c r="L314" s="22">
        <v>312</v>
      </c>
      <c r="M314" s="13">
        <v>51.3599999999999</v>
      </c>
      <c r="N314" s="24">
        <v>51.4</v>
      </c>
      <c r="O314" s="22">
        <v>312</v>
      </c>
      <c r="P314" s="14" t="s">
        <v>3</v>
      </c>
    </row>
    <row r="315" spans="1:16" x14ac:dyDescent="0.2">
      <c r="A315" s="13">
        <v>7.17</v>
      </c>
      <c r="B315" s="13">
        <v>7.17</v>
      </c>
      <c r="C315" s="22">
        <v>313</v>
      </c>
      <c r="D315" s="13">
        <v>5.93</v>
      </c>
      <c r="E315" s="13">
        <v>5.93</v>
      </c>
      <c r="F315" s="22">
        <v>313</v>
      </c>
      <c r="G315" s="13">
        <v>72.599999999999994</v>
      </c>
      <c r="H315" s="13">
        <v>72.789999999999793</v>
      </c>
      <c r="I315" s="22">
        <v>313</v>
      </c>
      <c r="J315" s="13">
        <v>14.26</v>
      </c>
      <c r="K315" s="13">
        <v>14.27</v>
      </c>
      <c r="L315" s="22">
        <v>313</v>
      </c>
      <c r="M315" s="13">
        <v>51.309999999999903</v>
      </c>
      <c r="N315" s="24">
        <v>51.350000000000101</v>
      </c>
      <c r="O315" s="22">
        <v>313</v>
      </c>
      <c r="P315" s="14" t="s">
        <v>3</v>
      </c>
    </row>
    <row r="316" spans="1:16" x14ac:dyDescent="0.2">
      <c r="A316" s="13">
        <v>7.16</v>
      </c>
      <c r="B316" s="13">
        <v>7.16</v>
      </c>
      <c r="C316" s="22">
        <v>314</v>
      </c>
      <c r="D316" s="13">
        <v>5.94</v>
      </c>
      <c r="E316" s="13">
        <v>5.94</v>
      </c>
      <c r="F316" s="22">
        <v>314</v>
      </c>
      <c r="G316" s="13">
        <v>72.8</v>
      </c>
      <c r="H316" s="13">
        <v>72.989999999999796</v>
      </c>
      <c r="I316" s="22">
        <v>314</v>
      </c>
      <c r="J316" s="13">
        <v>14.28</v>
      </c>
      <c r="K316" s="13">
        <v>14.29</v>
      </c>
      <c r="L316" s="22">
        <v>314</v>
      </c>
      <c r="M316" s="13">
        <v>51.259999999999899</v>
      </c>
      <c r="N316" s="24">
        <v>51.300000000000097</v>
      </c>
      <c r="O316" s="22">
        <v>314</v>
      </c>
      <c r="P316" s="14" t="s">
        <v>3</v>
      </c>
    </row>
    <row r="317" spans="1:16" x14ac:dyDescent="0.2">
      <c r="A317" s="13">
        <v>7.15</v>
      </c>
      <c r="B317" s="13">
        <v>7.15</v>
      </c>
      <c r="C317" s="22">
        <v>315</v>
      </c>
      <c r="D317" s="13">
        <v>5.95</v>
      </c>
      <c r="E317" s="13">
        <v>5.95</v>
      </c>
      <c r="F317" s="22">
        <v>315</v>
      </c>
      <c r="G317" s="13">
        <v>73</v>
      </c>
      <c r="H317" s="13">
        <v>73.189999999999799</v>
      </c>
      <c r="I317" s="22">
        <v>315</v>
      </c>
      <c r="J317" s="13">
        <v>14.3</v>
      </c>
      <c r="K317" s="13">
        <v>14.31</v>
      </c>
      <c r="L317" s="22">
        <v>315</v>
      </c>
      <c r="M317" s="13">
        <v>51.209999999999901</v>
      </c>
      <c r="N317" s="24">
        <v>51.250000000000099</v>
      </c>
      <c r="O317" s="22">
        <v>315</v>
      </c>
      <c r="P317" s="14" t="s">
        <v>3</v>
      </c>
    </row>
    <row r="318" spans="1:16" x14ac:dyDescent="0.2">
      <c r="A318" s="13">
        <v>7.14</v>
      </c>
      <c r="B318" s="13">
        <v>7.14</v>
      </c>
      <c r="C318" s="22">
        <v>316</v>
      </c>
      <c r="D318" s="13">
        <v>5.96</v>
      </c>
      <c r="E318" s="13">
        <v>5.96</v>
      </c>
      <c r="F318" s="22">
        <v>316</v>
      </c>
      <c r="G318" s="13">
        <v>73.2</v>
      </c>
      <c r="H318" s="13">
        <v>73.389999999999802</v>
      </c>
      <c r="I318" s="22">
        <v>316</v>
      </c>
      <c r="J318" s="13">
        <v>14.32</v>
      </c>
      <c r="K318" s="13">
        <v>14.33</v>
      </c>
      <c r="L318" s="22">
        <v>316</v>
      </c>
      <c r="M318" s="13">
        <v>51.159999999999897</v>
      </c>
      <c r="N318" s="24">
        <v>51.200000000000102</v>
      </c>
      <c r="O318" s="22">
        <v>316</v>
      </c>
      <c r="P318" s="14" t="s">
        <v>3</v>
      </c>
    </row>
    <row r="319" spans="1:16" x14ac:dyDescent="0.2">
      <c r="A319" s="13">
        <v>7.13</v>
      </c>
      <c r="B319" s="13">
        <v>7.13</v>
      </c>
      <c r="C319" s="22">
        <v>317</v>
      </c>
      <c r="D319" s="13">
        <v>5.97</v>
      </c>
      <c r="E319" s="13">
        <v>5.97</v>
      </c>
      <c r="F319" s="22">
        <v>317</v>
      </c>
      <c r="G319" s="13">
        <v>73.400000000000006</v>
      </c>
      <c r="H319" s="13">
        <v>73.589999999999804</v>
      </c>
      <c r="I319" s="22">
        <v>317</v>
      </c>
      <c r="J319" s="13">
        <v>14.34</v>
      </c>
      <c r="K319" s="13">
        <v>14.35</v>
      </c>
      <c r="L319" s="22">
        <v>317</v>
      </c>
      <c r="M319" s="13">
        <v>51.1099999999999</v>
      </c>
      <c r="N319" s="24">
        <v>51.150000000000098</v>
      </c>
      <c r="O319" s="22">
        <v>317</v>
      </c>
      <c r="P319" s="14" t="s">
        <v>3</v>
      </c>
    </row>
    <row r="320" spans="1:16" x14ac:dyDescent="0.2">
      <c r="A320" s="13">
        <v>7.12</v>
      </c>
      <c r="B320" s="13">
        <v>7.12</v>
      </c>
      <c r="C320" s="22">
        <v>318</v>
      </c>
      <c r="D320" s="13">
        <v>5.98</v>
      </c>
      <c r="E320" s="13">
        <v>5.98</v>
      </c>
      <c r="F320" s="22">
        <v>318</v>
      </c>
      <c r="G320" s="13">
        <v>73.600000000000094</v>
      </c>
      <c r="H320" s="13">
        <v>73.789999999999793</v>
      </c>
      <c r="I320" s="22">
        <v>318</v>
      </c>
      <c r="J320" s="13">
        <v>14.36</v>
      </c>
      <c r="K320" s="13">
        <v>14.37</v>
      </c>
      <c r="L320" s="22">
        <v>318</v>
      </c>
      <c r="M320" s="13">
        <v>51.059999999999903</v>
      </c>
      <c r="N320" s="24">
        <v>51.100000000000101</v>
      </c>
      <c r="O320" s="22">
        <v>318</v>
      </c>
      <c r="P320" s="14" t="s">
        <v>3</v>
      </c>
    </row>
    <row r="321" spans="1:79" x14ac:dyDescent="0.2">
      <c r="A321" s="13">
        <v>7.11</v>
      </c>
      <c r="B321" s="13">
        <v>7.11</v>
      </c>
      <c r="C321" s="22">
        <v>319</v>
      </c>
      <c r="D321" s="13">
        <v>5.99</v>
      </c>
      <c r="E321" s="13">
        <v>5.99</v>
      </c>
      <c r="F321" s="22">
        <v>319</v>
      </c>
      <c r="G321" s="13">
        <v>73.800000000000097</v>
      </c>
      <c r="H321" s="13">
        <v>73.989999999999796</v>
      </c>
      <c r="I321" s="22">
        <v>319</v>
      </c>
      <c r="J321" s="13">
        <v>14.38</v>
      </c>
      <c r="K321" s="13">
        <v>14.39</v>
      </c>
      <c r="L321" s="22">
        <v>319</v>
      </c>
      <c r="M321" s="13">
        <v>51.009999999999899</v>
      </c>
      <c r="N321" s="24">
        <v>51.050000000000097</v>
      </c>
      <c r="O321" s="22">
        <v>319</v>
      </c>
      <c r="P321" s="14" t="s">
        <v>3</v>
      </c>
    </row>
    <row r="322" spans="1:79" x14ac:dyDescent="0.2">
      <c r="A322" s="13">
        <v>7.1</v>
      </c>
      <c r="B322" s="13">
        <v>7.1</v>
      </c>
      <c r="C322" s="22">
        <v>320</v>
      </c>
      <c r="D322" s="13">
        <v>6</v>
      </c>
      <c r="E322" s="13">
        <v>6</v>
      </c>
      <c r="F322" s="22">
        <v>320</v>
      </c>
      <c r="G322" s="13">
        <v>74.000000000000099</v>
      </c>
      <c r="H322" s="13">
        <v>74.189999999999799</v>
      </c>
      <c r="I322" s="22">
        <v>320</v>
      </c>
      <c r="J322" s="13">
        <v>14.4</v>
      </c>
      <c r="K322" s="13">
        <v>14.41</v>
      </c>
      <c r="L322" s="22">
        <v>320</v>
      </c>
      <c r="M322" s="13">
        <v>50.959999999999901</v>
      </c>
      <c r="N322" s="24">
        <v>51.000000000000099</v>
      </c>
      <c r="O322" s="22">
        <v>320</v>
      </c>
      <c r="P322" s="14" t="s">
        <v>3</v>
      </c>
    </row>
    <row r="323" spans="1:79" x14ac:dyDescent="0.2">
      <c r="A323" s="13">
        <v>7.09</v>
      </c>
      <c r="B323" s="13">
        <v>7.09</v>
      </c>
      <c r="C323" s="22">
        <v>321</v>
      </c>
      <c r="D323" s="13">
        <v>6.01</v>
      </c>
      <c r="E323" s="13">
        <v>6.01</v>
      </c>
      <c r="F323" s="22">
        <v>321</v>
      </c>
      <c r="G323" s="13">
        <v>74.200000000000102</v>
      </c>
      <c r="H323" s="13">
        <v>74.389999999999702</v>
      </c>
      <c r="I323" s="22">
        <v>321</v>
      </c>
      <c r="J323" s="13">
        <v>14.42</v>
      </c>
      <c r="K323" s="13">
        <v>14.43</v>
      </c>
      <c r="L323" s="22">
        <v>321</v>
      </c>
      <c r="M323" s="13">
        <v>50.909999999999897</v>
      </c>
      <c r="N323" s="24">
        <v>50.950000000000102</v>
      </c>
      <c r="O323" s="22">
        <v>321</v>
      </c>
      <c r="P323" s="14" t="s">
        <v>3</v>
      </c>
    </row>
    <row r="324" spans="1:79" x14ac:dyDescent="0.2">
      <c r="A324" s="13">
        <v>7.08</v>
      </c>
      <c r="B324" s="13">
        <v>7.08</v>
      </c>
      <c r="C324" s="22">
        <v>322</v>
      </c>
      <c r="D324" s="13">
        <v>6.02</v>
      </c>
      <c r="E324" s="13">
        <v>6.02</v>
      </c>
      <c r="F324" s="22">
        <v>322</v>
      </c>
      <c r="G324" s="13">
        <v>74.400000000000105</v>
      </c>
      <c r="H324" s="13">
        <v>74.589999999999705</v>
      </c>
      <c r="I324" s="22">
        <v>322</v>
      </c>
      <c r="J324" s="13">
        <v>14.44</v>
      </c>
      <c r="K324" s="13">
        <v>14.45</v>
      </c>
      <c r="L324" s="22">
        <v>322</v>
      </c>
      <c r="M324" s="13">
        <v>50.8599999999999</v>
      </c>
      <c r="N324" s="24">
        <v>50.900000000000098</v>
      </c>
      <c r="O324" s="22">
        <v>322</v>
      </c>
      <c r="P324" s="14" t="s">
        <v>3</v>
      </c>
    </row>
    <row r="325" spans="1:79" x14ac:dyDescent="0.2">
      <c r="A325" s="13">
        <v>7.07</v>
      </c>
      <c r="B325" s="13">
        <v>7.07</v>
      </c>
      <c r="C325" s="22">
        <v>323</v>
      </c>
      <c r="D325" s="13">
        <v>6.0299999999999896</v>
      </c>
      <c r="E325" s="13">
        <v>6.0299999999999896</v>
      </c>
      <c r="F325" s="22">
        <v>323</v>
      </c>
      <c r="G325" s="13">
        <v>74.600000000000094</v>
      </c>
      <c r="H325" s="13">
        <v>74.789999999999694</v>
      </c>
      <c r="I325" s="22">
        <v>323</v>
      </c>
      <c r="J325" s="13">
        <v>14.46</v>
      </c>
      <c r="K325" s="13">
        <v>14.47</v>
      </c>
      <c r="L325" s="22">
        <v>323</v>
      </c>
      <c r="M325" s="13">
        <v>50.809999999999903</v>
      </c>
      <c r="N325" s="24">
        <v>50.850000000000101</v>
      </c>
      <c r="O325" s="22">
        <v>323</v>
      </c>
      <c r="P325" s="14" t="s">
        <v>3</v>
      </c>
    </row>
    <row r="326" spans="1:79" x14ac:dyDescent="0.2">
      <c r="A326" s="13">
        <v>7.06</v>
      </c>
      <c r="B326" s="13">
        <v>7.06</v>
      </c>
      <c r="C326" s="22">
        <v>324</v>
      </c>
      <c r="D326" s="13">
        <v>6.0399999999999903</v>
      </c>
      <c r="E326" s="13">
        <v>6.0399999999999903</v>
      </c>
      <c r="F326" s="22">
        <v>324</v>
      </c>
      <c r="G326" s="13">
        <v>74.800000000000097</v>
      </c>
      <c r="H326" s="13">
        <v>74.989999999999696</v>
      </c>
      <c r="I326" s="22">
        <v>324</v>
      </c>
      <c r="J326" s="13">
        <v>14.48</v>
      </c>
      <c r="K326" s="13">
        <v>14.49</v>
      </c>
      <c r="L326" s="22">
        <v>324</v>
      </c>
      <c r="M326" s="13">
        <v>50.759999999999899</v>
      </c>
      <c r="N326" s="24">
        <v>50.800000000000097</v>
      </c>
      <c r="O326" s="22">
        <v>324</v>
      </c>
      <c r="P326" s="14" t="s">
        <v>3</v>
      </c>
    </row>
    <row r="327" spans="1:79" x14ac:dyDescent="0.2">
      <c r="A327" s="13">
        <v>7.0500000000000096</v>
      </c>
      <c r="B327" s="13">
        <v>7.0500000000000096</v>
      </c>
      <c r="C327" s="22">
        <v>325</v>
      </c>
      <c r="D327" s="13">
        <v>6.0499999999999901</v>
      </c>
      <c r="E327" s="13">
        <v>6.0499999999999901</v>
      </c>
      <c r="F327" s="22">
        <v>325</v>
      </c>
      <c r="G327" s="13">
        <v>75.000000000000099</v>
      </c>
      <c r="H327" s="13">
        <v>75.189999999999699</v>
      </c>
      <c r="I327" s="22">
        <v>325</v>
      </c>
      <c r="J327" s="13">
        <v>14.5</v>
      </c>
      <c r="K327" s="13">
        <v>14.51</v>
      </c>
      <c r="L327" s="22">
        <v>325</v>
      </c>
      <c r="M327" s="13">
        <v>50.709999999999901</v>
      </c>
      <c r="N327" s="24">
        <v>50.750000000000099</v>
      </c>
      <c r="O327" s="22">
        <v>325</v>
      </c>
      <c r="P327" s="14" t="s">
        <v>3</v>
      </c>
    </row>
    <row r="328" spans="1:79" x14ac:dyDescent="0.2">
      <c r="A328" s="13">
        <v>7.0400000000000098</v>
      </c>
      <c r="B328" s="13">
        <v>7.0400000000000098</v>
      </c>
      <c r="C328" s="22">
        <v>326</v>
      </c>
      <c r="D328" s="13">
        <v>6.0599999999999898</v>
      </c>
      <c r="E328" s="13">
        <v>6.0599999999999898</v>
      </c>
      <c r="F328" s="22">
        <v>326</v>
      </c>
      <c r="G328" s="13">
        <v>75.200000000000102</v>
      </c>
      <c r="H328" s="13">
        <v>75.389999999999702</v>
      </c>
      <c r="I328" s="22">
        <v>326</v>
      </c>
      <c r="J328" s="13">
        <v>14.52</v>
      </c>
      <c r="K328" s="13">
        <v>14.53</v>
      </c>
      <c r="L328" s="22">
        <v>326</v>
      </c>
      <c r="M328" s="13">
        <v>50.659999999999897</v>
      </c>
      <c r="N328" s="24">
        <v>50.700000000000102</v>
      </c>
      <c r="O328" s="22">
        <v>326</v>
      </c>
      <c r="P328" s="14" t="s">
        <v>3</v>
      </c>
    </row>
    <row r="329" spans="1:79" x14ac:dyDescent="0.2">
      <c r="A329" s="13">
        <v>7.03000000000001</v>
      </c>
      <c r="B329" s="13">
        <v>7.03000000000001</v>
      </c>
      <c r="C329" s="22">
        <v>327</v>
      </c>
      <c r="D329" s="13">
        <v>6.0699999999999896</v>
      </c>
      <c r="E329" s="13">
        <v>6.0699999999999896</v>
      </c>
      <c r="F329" s="22">
        <v>327</v>
      </c>
      <c r="G329" s="13">
        <v>75.400000000000105</v>
      </c>
      <c r="H329" s="13">
        <v>75.589999999999705</v>
      </c>
      <c r="I329" s="22">
        <v>327</v>
      </c>
      <c r="J329" s="13">
        <v>14.54</v>
      </c>
      <c r="K329" s="13">
        <v>14.55</v>
      </c>
      <c r="L329" s="22">
        <v>327</v>
      </c>
      <c r="M329" s="13">
        <v>50.6099999999999</v>
      </c>
      <c r="N329" s="24">
        <v>50.650000000000098</v>
      </c>
      <c r="O329" s="22">
        <v>327</v>
      </c>
      <c r="P329" s="14" t="s">
        <v>3</v>
      </c>
    </row>
    <row r="330" spans="1:79" x14ac:dyDescent="0.2">
      <c r="A330" s="13">
        <v>7.0200000000000102</v>
      </c>
      <c r="B330" s="13">
        <v>7.0200000000000102</v>
      </c>
      <c r="C330" s="22">
        <v>328</v>
      </c>
      <c r="D330" s="13">
        <v>6.0799999999999903</v>
      </c>
      <c r="E330" s="13">
        <v>6.0799999999999903</v>
      </c>
      <c r="F330" s="22">
        <v>328</v>
      </c>
      <c r="G330" s="13">
        <v>75.600000000000094</v>
      </c>
      <c r="H330" s="13">
        <v>75.789999999999694</v>
      </c>
      <c r="I330" s="22">
        <v>328</v>
      </c>
      <c r="J330" s="13">
        <v>14.56</v>
      </c>
      <c r="K330" s="13">
        <v>14.57</v>
      </c>
      <c r="L330" s="22">
        <v>328</v>
      </c>
      <c r="M330" s="13">
        <v>50.559999999999903</v>
      </c>
      <c r="N330" s="24">
        <v>50.600000000000101</v>
      </c>
      <c r="O330" s="22">
        <v>328</v>
      </c>
      <c r="P330" s="14" t="s">
        <v>3</v>
      </c>
    </row>
    <row r="331" spans="1:79" x14ac:dyDescent="0.2">
      <c r="A331" s="13">
        <v>7.0100000000000096</v>
      </c>
      <c r="B331" s="13">
        <v>7.0100000000000096</v>
      </c>
      <c r="C331" s="22">
        <v>329</v>
      </c>
      <c r="D331" s="13">
        <v>6.0899999999999901</v>
      </c>
      <c r="E331" s="13">
        <v>6.0899999999999901</v>
      </c>
      <c r="F331" s="22">
        <v>329</v>
      </c>
      <c r="G331" s="13">
        <v>75.800000000000097</v>
      </c>
      <c r="H331" s="13">
        <v>75.989999999999696</v>
      </c>
      <c r="I331" s="22">
        <v>329</v>
      </c>
      <c r="J331" s="13">
        <v>14.58</v>
      </c>
      <c r="K331" s="13">
        <v>14.59</v>
      </c>
      <c r="L331" s="22">
        <v>329</v>
      </c>
      <c r="M331" s="13">
        <v>50.509999999999899</v>
      </c>
      <c r="N331" s="24">
        <v>50.550000000000097</v>
      </c>
      <c r="O331" s="22">
        <v>329</v>
      </c>
      <c r="P331" s="14" t="s">
        <v>3</v>
      </c>
    </row>
    <row r="332" spans="1:79" x14ac:dyDescent="0.2">
      <c r="A332" s="13">
        <v>7.0000000000000098</v>
      </c>
      <c r="B332" s="13">
        <v>7.0000000000000098</v>
      </c>
      <c r="C332" s="22">
        <v>330</v>
      </c>
      <c r="D332" s="13">
        <v>6.0999999999999899</v>
      </c>
      <c r="E332" s="13">
        <v>6.0999999999999899</v>
      </c>
      <c r="F332" s="22">
        <v>330</v>
      </c>
      <c r="G332" s="13">
        <v>76.000000000000099</v>
      </c>
      <c r="H332" s="13">
        <v>76.1899999999996</v>
      </c>
      <c r="I332" s="22">
        <v>330</v>
      </c>
      <c r="J332" s="13">
        <v>14.6</v>
      </c>
      <c r="K332" s="13">
        <v>14.61</v>
      </c>
      <c r="L332" s="22">
        <v>330</v>
      </c>
      <c r="M332" s="13">
        <v>50.459999999999901</v>
      </c>
      <c r="N332" s="24">
        <v>50.500000000000099</v>
      </c>
      <c r="O332" s="22">
        <v>330</v>
      </c>
      <c r="P332" s="14" t="s">
        <v>3</v>
      </c>
    </row>
    <row r="333" spans="1:79" x14ac:dyDescent="0.2">
      <c r="A333" s="13">
        <v>6.99000000000001</v>
      </c>
      <c r="B333" s="13">
        <v>6.99000000000001</v>
      </c>
      <c r="C333" s="21" t="s">
        <v>14</v>
      </c>
      <c r="D333" s="13">
        <v>6.1099999999999897</v>
      </c>
      <c r="E333" s="13">
        <v>6.1099999999999897</v>
      </c>
      <c r="F333" s="21" t="s">
        <v>14</v>
      </c>
      <c r="G333" s="13">
        <v>76.200000000000102</v>
      </c>
      <c r="H333" s="13">
        <v>76.389999999999603</v>
      </c>
      <c r="I333" s="21" t="s">
        <v>14</v>
      </c>
      <c r="J333" s="13">
        <v>14.62</v>
      </c>
      <c r="K333" s="13">
        <v>14.63</v>
      </c>
      <c r="L333" s="21" t="s">
        <v>14</v>
      </c>
      <c r="M333" s="13">
        <v>50.409999999999897</v>
      </c>
      <c r="N333" s="24">
        <v>50.450000000000102</v>
      </c>
      <c r="O333" s="21" t="s">
        <v>14</v>
      </c>
      <c r="P333" s="14" t="s">
        <v>3</v>
      </c>
    </row>
    <row r="334" spans="1:79" x14ac:dyDescent="0.2">
      <c r="C334" s="20"/>
      <c r="D334" s="13"/>
      <c r="F334" s="20"/>
      <c r="I334" s="20"/>
      <c r="L334" s="20"/>
      <c r="O334" s="20"/>
    </row>
    <row r="335" spans="1:79" s="26" customFormat="1" x14ac:dyDescent="0.2">
      <c r="A335" s="29" t="s">
        <v>19</v>
      </c>
      <c r="C335" s="20"/>
      <c r="D335" s="29" t="s">
        <v>20</v>
      </c>
      <c r="F335" s="20"/>
      <c r="G335" s="29" t="s">
        <v>21</v>
      </c>
      <c r="I335" s="20"/>
      <c r="J335" s="29" t="s">
        <v>22</v>
      </c>
      <c r="L335" s="20"/>
      <c r="M335" s="29" t="s">
        <v>23</v>
      </c>
      <c r="O335" s="20"/>
      <c r="P335" s="27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</row>
    <row r="336" spans="1:79" x14ac:dyDescent="0.2">
      <c r="C336" s="20"/>
      <c r="F336" s="20"/>
      <c r="I336" s="20"/>
      <c r="L336" s="20"/>
      <c r="O336" s="20"/>
    </row>
  </sheetData>
  <sheetProtection sheet="1" objects="1" scenarios="1"/>
  <phoneticPr fontId="4" type="noConversion"/>
  <pageMargins left="0.59055118110236227" right="0.39370078740157483" top="0.59055118110236227" bottom="0.59055118110236227" header="0.19685039370078741" footer="0.51181102362204722"/>
  <pageSetup paperSize="9" scale="74" fitToHeight="8" orientation="landscape" horizontalDpi="4294967293" r:id="rId1"/>
  <headerFooter alignWithMargins="0">
    <oddHeader>&amp;C&amp;"Arial,Fett"&amp;12Punktetabelle Mädchen&amp;L&amp;"Arial"&amp;12LA-Bezirksmeisterschaft  2013&amp;R&amp;"Arial,Fett"&amp;16C weibl.</oddHeader>
    <oddFooter>&amp;L&amp;"Arial"&amp;10Sportzentrum Scheibbs - 14. 5. 2013&amp;C&amp;"Arial"&amp;10(c) C. Abl, 2012</oddFoot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5">
    <tabColor theme="4" tint="-0.249977111117893"/>
  </sheetPr>
  <dimension ref="A1:G1502"/>
  <sheetViews>
    <sheetView zoomScale="130" zoomScaleNormal="130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" width="9.7109375" style="46" customWidth="1"/>
    <col min="2" max="6" width="11.42578125" style="52"/>
    <col min="7" max="16384" width="11.42578125" style="46"/>
  </cols>
  <sheetData>
    <row r="1" spans="1:7" ht="16.5" customHeight="1" x14ac:dyDescent="0.2">
      <c r="A1" s="105" t="s">
        <v>0</v>
      </c>
      <c r="B1" s="106" t="s">
        <v>114</v>
      </c>
      <c r="C1" s="106" t="s">
        <v>32</v>
      </c>
      <c r="D1" s="106" t="s">
        <v>110</v>
      </c>
      <c r="E1" s="106" t="s">
        <v>33</v>
      </c>
      <c r="F1" s="106" t="s">
        <v>93</v>
      </c>
      <c r="G1" s="107" t="s">
        <v>92</v>
      </c>
    </row>
    <row r="2" spans="1:7" x14ac:dyDescent="0.2">
      <c r="A2" s="47">
        <v>0</v>
      </c>
      <c r="B2" s="48">
        <f t="shared" ref="B2:B65" si="0">ROUNDDOWN(m60B/100-(($A2/m60A)^(1/m60C)),2)</f>
        <v>13.97</v>
      </c>
      <c r="C2" s="50">
        <f t="shared" ref="C2:C65" si="1">ROUNDUP(mweitB/100+(($A2/mweitA)^(1/mweitC)),2)</f>
        <v>1.9</v>
      </c>
      <c r="D2" s="50">
        <f t="shared" ref="D2:D65" si="2">ROUNDUP(mballB/100+(($A2/mballA)^(1/mballC)),2)</f>
        <v>8</v>
      </c>
      <c r="E2" s="50">
        <f t="shared" ref="E2:E65" si="3">ROUNDUP(mkugelB/100+(($A2/mkugelA)^(1/mkugelC)),2)</f>
        <v>1.78</v>
      </c>
      <c r="F2" s="48">
        <f t="shared" ref="F2:F65" si="4">ROUNDDOWN(m400B/100-(($A2/2/m400A)^(1/m400C)),2)</f>
        <v>86</v>
      </c>
      <c r="G2" s="51">
        <f>A2</f>
        <v>0</v>
      </c>
    </row>
    <row r="3" spans="1:7" x14ac:dyDescent="0.2">
      <c r="A3" s="47">
        <v>1</v>
      </c>
      <c r="B3" s="48">
        <f t="shared" si="0"/>
        <v>13.71</v>
      </c>
      <c r="C3" s="50">
        <f t="shared" si="1"/>
        <v>1.91</v>
      </c>
      <c r="D3" s="50">
        <f t="shared" si="2"/>
        <v>8.0499999999999989</v>
      </c>
      <c r="E3" s="50">
        <f t="shared" si="3"/>
        <v>1.79</v>
      </c>
      <c r="F3" s="48">
        <f t="shared" si="4"/>
        <v>84.82</v>
      </c>
      <c r="G3" s="51">
        <f t="shared" ref="G3:G66" si="5">A3</f>
        <v>1</v>
      </c>
    </row>
    <row r="4" spans="1:7" x14ac:dyDescent="0.2">
      <c r="A4" s="47">
        <v>2</v>
      </c>
      <c r="B4" s="48">
        <f t="shared" si="0"/>
        <v>13.61</v>
      </c>
      <c r="C4" s="50">
        <f t="shared" si="1"/>
        <v>1.92</v>
      </c>
      <c r="D4" s="50">
        <f t="shared" si="2"/>
        <v>8.09</v>
      </c>
      <c r="E4" s="50">
        <f t="shared" si="3"/>
        <v>1.8</v>
      </c>
      <c r="F4" s="48">
        <f t="shared" si="4"/>
        <v>84.36</v>
      </c>
      <c r="G4" s="51">
        <f t="shared" si="5"/>
        <v>2</v>
      </c>
    </row>
    <row r="5" spans="1:7" x14ac:dyDescent="0.2">
      <c r="A5" s="47">
        <v>3</v>
      </c>
      <c r="B5" s="48">
        <f t="shared" si="0"/>
        <v>13.54</v>
      </c>
      <c r="C5" s="50">
        <f t="shared" si="1"/>
        <v>1.92</v>
      </c>
      <c r="D5" s="50">
        <f t="shared" si="2"/>
        <v>8.14</v>
      </c>
      <c r="E5" s="50">
        <f t="shared" si="3"/>
        <v>1.81</v>
      </c>
      <c r="F5" s="48">
        <f t="shared" si="4"/>
        <v>84.01</v>
      </c>
      <c r="G5" s="51">
        <f t="shared" si="5"/>
        <v>3</v>
      </c>
    </row>
    <row r="6" spans="1:7" x14ac:dyDescent="0.2">
      <c r="A6" s="47">
        <v>4</v>
      </c>
      <c r="B6" s="48">
        <f t="shared" si="0"/>
        <v>13.47</v>
      </c>
      <c r="C6" s="50">
        <f t="shared" si="1"/>
        <v>1.93</v>
      </c>
      <c r="D6" s="50">
        <f t="shared" si="2"/>
        <v>8.19</v>
      </c>
      <c r="E6" s="50">
        <f t="shared" si="3"/>
        <v>1.82</v>
      </c>
      <c r="F6" s="48">
        <f t="shared" si="4"/>
        <v>83.72</v>
      </c>
      <c r="G6" s="51">
        <f t="shared" si="5"/>
        <v>4</v>
      </c>
    </row>
    <row r="7" spans="1:7" x14ac:dyDescent="0.2">
      <c r="A7" s="47">
        <v>5</v>
      </c>
      <c r="B7" s="48">
        <f t="shared" si="0"/>
        <v>13.42</v>
      </c>
      <c r="C7" s="50">
        <f t="shared" si="1"/>
        <v>1.93</v>
      </c>
      <c r="D7" s="50">
        <f t="shared" si="2"/>
        <v>8.25</v>
      </c>
      <c r="E7" s="50">
        <f t="shared" si="3"/>
        <v>1.83</v>
      </c>
      <c r="F7" s="48">
        <f t="shared" si="4"/>
        <v>83.47</v>
      </c>
      <c r="G7" s="51">
        <f t="shared" si="5"/>
        <v>5</v>
      </c>
    </row>
    <row r="8" spans="1:7" x14ac:dyDescent="0.2">
      <c r="A8" s="47">
        <v>6</v>
      </c>
      <c r="B8" s="48">
        <f t="shared" si="0"/>
        <v>13.37</v>
      </c>
      <c r="C8" s="50">
        <f t="shared" si="1"/>
        <v>1.94</v>
      </c>
      <c r="D8" s="50">
        <f t="shared" si="2"/>
        <v>8.2999999999999989</v>
      </c>
      <c r="E8" s="50">
        <f t="shared" si="3"/>
        <v>1.84</v>
      </c>
      <c r="F8" s="48">
        <f t="shared" si="4"/>
        <v>83.24</v>
      </c>
      <c r="G8" s="51">
        <f t="shared" si="5"/>
        <v>6</v>
      </c>
    </row>
    <row r="9" spans="1:7" x14ac:dyDescent="0.2">
      <c r="A9" s="47">
        <v>7</v>
      </c>
      <c r="B9" s="48">
        <f t="shared" si="0"/>
        <v>13.32</v>
      </c>
      <c r="C9" s="50">
        <f t="shared" si="1"/>
        <v>1.94</v>
      </c>
      <c r="D9" s="50">
        <f t="shared" si="2"/>
        <v>8.36</v>
      </c>
      <c r="E9" s="50">
        <f t="shared" si="3"/>
        <v>1.85</v>
      </c>
      <c r="F9" s="48">
        <f t="shared" si="4"/>
        <v>83.03</v>
      </c>
      <c r="G9" s="51">
        <f t="shared" si="5"/>
        <v>7</v>
      </c>
    </row>
    <row r="10" spans="1:7" x14ac:dyDescent="0.2">
      <c r="A10" s="47">
        <v>8</v>
      </c>
      <c r="B10" s="48">
        <f t="shared" si="0"/>
        <v>13.28</v>
      </c>
      <c r="C10" s="50">
        <f t="shared" si="1"/>
        <v>1.95</v>
      </c>
      <c r="D10" s="50">
        <f t="shared" si="2"/>
        <v>8.41</v>
      </c>
      <c r="E10" s="50">
        <f t="shared" si="3"/>
        <v>1.86</v>
      </c>
      <c r="F10" s="48">
        <f t="shared" si="4"/>
        <v>82.83</v>
      </c>
      <c r="G10" s="51">
        <f t="shared" si="5"/>
        <v>8</v>
      </c>
    </row>
    <row r="11" spans="1:7" x14ac:dyDescent="0.2">
      <c r="A11" s="47">
        <v>9</v>
      </c>
      <c r="B11" s="48">
        <f t="shared" si="0"/>
        <v>13.24</v>
      </c>
      <c r="C11" s="50">
        <f t="shared" si="1"/>
        <v>1.95</v>
      </c>
      <c r="D11" s="50">
        <f t="shared" si="2"/>
        <v>8.4700000000000006</v>
      </c>
      <c r="E11" s="50">
        <f t="shared" si="3"/>
        <v>1.87</v>
      </c>
      <c r="F11" s="48">
        <f t="shared" si="4"/>
        <v>82.65</v>
      </c>
      <c r="G11" s="51">
        <f t="shared" si="5"/>
        <v>9</v>
      </c>
    </row>
    <row r="12" spans="1:7" x14ac:dyDescent="0.2">
      <c r="A12" s="47">
        <v>10</v>
      </c>
      <c r="B12" s="48">
        <f t="shared" si="0"/>
        <v>13.2</v>
      </c>
      <c r="C12" s="50">
        <f t="shared" si="1"/>
        <v>1.96</v>
      </c>
      <c r="D12" s="50">
        <f t="shared" si="2"/>
        <v>8.5299999999999994</v>
      </c>
      <c r="E12" s="50">
        <f t="shared" si="3"/>
        <v>1.8800000000000001</v>
      </c>
      <c r="F12" s="48">
        <f t="shared" si="4"/>
        <v>82.48</v>
      </c>
      <c r="G12" s="51">
        <f t="shared" si="5"/>
        <v>10</v>
      </c>
    </row>
    <row r="13" spans="1:7" x14ac:dyDescent="0.2">
      <c r="A13" s="47">
        <v>11</v>
      </c>
      <c r="B13" s="48">
        <f t="shared" si="0"/>
        <v>13.17</v>
      </c>
      <c r="C13" s="50">
        <f t="shared" si="1"/>
        <v>1.97</v>
      </c>
      <c r="D13" s="50">
        <f t="shared" si="2"/>
        <v>8.58</v>
      </c>
      <c r="E13" s="50">
        <f t="shared" si="3"/>
        <v>1.89</v>
      </c>
      <c r="F13" s="48">
        <f t="shared" si="4"/>
        <v>82.31</v>
      </c>
      <c r="G13" s="51">
        <f t="shared" si="5"/>
        <v>11</v>
      </c>
    </row>
    <row r="14" spans="1:7" x14ac:dyDescent="0.2">
      <c r="A14" s="47">
        <v>12</v>
      </c>
      <c r="B14" s="48">
        <f t="shared" si="0"/>
        <v>13.13</v>
      </c>
      <c r="C14" s="50">
        <f t="shared" si="1"/>
        <v>1.97</v>
      </c>
      <c r="D14" s="50">
        <f t="shared" si="2"/>
        <v>8.64</v>
      </c>
      <c r="E14" s="50">
        <f t="shared" si="3"/>
        <v>1.9</v>
      </c>
      <c r="F14" s="48">
        <f t="shared" si="4"/>
        <v>82.16</v>
      </c>
      <c r="G14" s="51">
        <f t="shared" si="5"/>
        <v>12</v>
      </c>
    </row>
    <row r="15" spans="1:7" x14ac:dyDescent="0.2">
      <c r="A15" s="47">
        <v>13</v>
      </c>
      <c r="B15" s="48">
        <f t="shared" si="0"/>
        <v>13.1</v>
      </c>
      <c r="C15" s="50">
        <f t="shared" si="1"/>
        <v>1.98</v>
      </c>
      <c r="D15" s="50">
        <f t="shared" si="2"/>
        <v>8.6999999999999993</v>
      </c>
      <c r="E15" s="50">
        <f t="shared" si="3"/>
        <v>1.91</v>
      </c>
      <c r="F15" s="48">
        <f t="shared" si="4"/>
        <v>82.01</v>
      </c>
      <c r="G15" s="51">
        <f t="shared" si="5"/>
        <v>13</v>
      </c>
    </row>
    <row r="16" spans="1:7" x14ac:dyDescent="0.2">
      <c r="A16" s="47">
        <v>14</v>
      </c>
      <c r="B16" s="48">
        <f t="shared" si="0"/>
        <v>13.07</v>
      </c>
      <c r="C16" s="50">
        <f t="shared" si="1"/>
        <v>1.98</v>
      </c>
      <c r="D16" s="50">
        <f t="shared" si="2"/>
        <v>8.76</v>
      </c>
      <c r="E16" s="50">
        <f t="shared" si="3"/>
        <v>1.92</v>
      </c>
      <c r="F16" s="48">
        <f t="shared" si="4"/>
        <v>81.86</v>
      </c>
      <c r="G16" s="51">
        <f t="shared" si="5"/>
        <v>14</v>
      </c>
    </row>
    <row r="17" spans="1:7" x14ac:dyDescent="0.2">
      <c r="A17" s="47">
        <v>15</v>
      </c>
      <c r="B17" s="48">
        <f t="shared" si="0"/>
        <v>13.04</v>
      </c>
      <c r="C17" s="50">
        <f t="shared" si="1"/>
        <v>1.99</v>
      </c>
      <c r="D17" s="50">
        <f t="shared" si="2"/>
        <v>8.82</v>
      </c>
      <c r="E17" s="50">
        <f t="shared" si="3"/>
        <v>1.94</v>
      </c>
      <c r="F17" s="48">
        <f t="shared" si="4"/>
        <v>81.73</v>
      </c>
      <c r="G17" s="51">
        <f t="shared" si="5"/>
        <v>15</v>
      </c>
    </row>
    <row r="18" spans="1:7" x14ac:dyDescent="0.2">
      <c r="A18" s="47">
        <v>16</v>
      </c>
      <c r="B18" s="48">
        <f t="shared" si="0"/>
        <v>13.01</v>
      </c>
      <c r="C18" s="50">
        <f t="shared" si="1"/>
        <v>1.99</v>
      </c>
      <c r="D18" s="50">
        <f t="shared" si="2"/>
        <v>8.879999999999999</v>
      </c>
      <c r="E18" s="50">
        <f t="shared" si="3"/>
        <v>1.95</v>
      </c>
      <c r="F18" s="48">
        <f t="shared" si="4"/>
        <v>81.59</v>
      </c>
      <c r="G18" s="51">
        <f t="shared" si="5"/>
        <v>16</v>
      </c>
    </row>
    <row r="19" spans="1:7" x14ac:dyDescent="0.2">
      <c r="A19" s="47">
        <v>17</v>
      </c>
      <c r="B19" s="48">
        <f t="shared" si="0"/>
        <v>12.98</v>
      </c>
      <c r="C19" s="50">
        <f t="shared" si="1"/>
        <v>2</v>
      </c>
      <c r="D19" s="50">
        <f t="shared" si="2"/>
        <v>8.94</v>
      </c>
      <c r="E19" s="50">
        <f t="shared" si="3"/>
        <v>1.96</v>
      </c>
      <c r="F19" s="48">
        <f t="shared" si="4"/>
        <v>81.459999999999994</v>
      </c>
      <c r="G19" s="51">
        <f t="shared" si="5"/>
        <v>17</v>
      </c>
    </row>
    <row r="20" spans="1:7" x14ac:dyDescent="0.2">
      <c r="A20" s="47">
        <v>18</v>
      </c>
      <c r="B20" s="48">
        <f t="shared" si="0"/>
        <v>12.96</v>
      </c>
      <c r="C20" s="50">
        <f t="shared" si="1"/>
        <v>2</v>
      </c>
      <c r="D20" s="50">
        <f t="shared" si="2"/>
        <v>9</v>
      </c>
      <c r="E20" s="50">
        <f t="shared" si="3"/>
        <v>1.97</v>
      </c>
      <c r="F20" s="48">
        <f t="shared" si="4"/>
        <v>81.34</v>
      </c>
      <c r="G20" s="51">
        <f t="shared" si="5"/>
        <v>18</v>
      </c>
    </row>
    <row r="21" spans="1:7" x14ac:dyDescent="0.2">
      <c r="A21" s="47">
        <v>19</v>
      </c>
      <c r="B21" s="48">
        <f t="shared" si="0"/>
        <v>12.93</v>
      </c>
      <c r="C21" s="50">
        <f t="shared" si="1"/>
        <v>2.0099999999999998</v>
      </c>
      <c r="D21" s="50">
        <f t="shared" si="2"/>
        <v>9.07</v>
      </c>
      <c r="E21" s="50">
        <f t="shared" si="3"/>
        <v>1.98</v>
      </c>
      <c r="F21" s="48">
        <f t="shared" si="4"/>
        <v>81.22</v>
      </c>
      <c r="G21" s="51">
        <f t="shared" si="5"/>
        <v>19</v>
      </c>
    </row>
    <row r="22" spans="1:7" x14ac:dyDescent="0.2">
      <c r="A22" s="47">
        <v>20</v>
      </c>
      <c r="B22" s="48">
        <f t="shared" si="0"/>
        <v>12.9</v>
      </c>
      <c r="C22" s="50">
        <f t="shared" si="1"/>
        <v>2.0199999999999996</v>
      </c>
      <c r="D22" s="50">
        <f t="shared" si="2"/>
        <v>9.129999999999999</v>
      </c>
      <c r="E22" s="50">
        <f t="shared" si="3"/>
        <v>1.99</v>
      </c>
      <c r="F22" s="48">
        <f t="shared" si="4"/>
        <v>81.099999999999994</v>
      </c>
      <c r="G22" s="51">
        <f t="shared" si="5"/>
        <v>20</v>
      </c>
    </row>
    <row r="23" spans="1:7" x14ac:dyDescent="0.2">
      <c r="A23" s="47">
        <v>21</v>
      </c>
      <c r="B23" s="48">
        <f t="shared" si="0"/>
        <v>12.88</v>
      </c>
      <c r="C23" s="50">
        <f t="shared" si="1"/>
        <v>2.0199999999999996</v>
      </c>
      <c r="D23" s="50">
        <f t="shared" si="2"/>
        <v>9.19</v>
      </c>
      <c r="E23" s="50">
        <f t="shared" si="3"/>
        <v>2</v>
      </c>
      <c r="F23" s="48">
        <f t="shared" si="4"/>
        <v>80.98</v>
      </c>
      <c r="G23" s="51">
        <f t="shared" si="5"/>
        <v>21</v>
      </c>
    </row>
    <row r="24" spans="1:7" x14ac:dyDescent="0.2">
      <c r="A24" s="47">
        <v>22</v>
      </c>
      <c r="B24" s="48">
        <f t="shared" si="0"/>
        <v>12.86</v>
      </c>
      <c r="C24" s="50">
        <f t="shared" si="1"/>
        <v>2.0299999999999998</v>
      </c>
      <c r="D24" s="50">
        <f t="shared" si="2"/>
        <v>9.25</v>
      </c>
      <c r="E24" s="50">
        <f t="shared" si="3"/>
        <v>2.0199999999999996</v>
      </c>
      <c r="F24" s="48">
        <f t="shared" si="4"/>
        <v>80.87</v>
      </c>
      <c r="G24" s="51">
        <f t="shared" si="5"/>
        <v>22</v>
      </c>
    </row>
    <row r="25" spans="1:7" x14ac:dyDescent="0.2">
      <c r="A25" s="47">
        <v>23</v>
      </c>
      <c r="B25" s="48">
        <f t="shared" si="0"/>
        <v>12.83</v>
      </c>
      <c r="C25" s="50">
        <f t="shared" si="1"/>
        <v>2.0299999999999998</v>
      </c>
      <c r="D25" s="50">
        <f t="shared" si="2"/>
        <v>9.32</v>
      </c>
      <c r="E25" s="50">
        <f t="shared" si="3"/>
        <v>2.0299999999999998</v>
      </c>
      <c r="F25" s="48">
        <f t="shared" si="4"/>
        <v>80.760000000000005</v>
      </c>
      <c r="G25" s="51">
        <f t="shared" si="5"/>
        <v>23</v>
      </c>
    </row>
    <row r="26" spans="1:7" x14ac:dyDescent="0.2">
      <c r="A26" s="47">
        <v>24</v>
      </c>
      <c r="B26" s="48">
        <f t="shared" si="0"/>
        <v>12.81</v>
      </c>
      <c r="C26" s="50">
        <f t="shared" si="1"/>
        <v>2.0399999999999996</v>
      </c>
      <c r="D26" s="50">
        <f t="shared" si="2"/>
        <v>9.379999999999999</v>
      </c>
      <c r="E26" s="50">
        <f t="shared" si="3"/>
        <v>2.0399999999999996</v>
      </c>
      <c r="F26" s="48">
        <f t="shared" si="4"/>
        <v>80.66</v>
      </c>
      <c r="G26" s="51">
        <f t="shared" si="5"/>
        <v>24</v>
      </c>
    </row>
    <row r="27" spans="1:7" x14ac:dyDescent="0.2">
      <c r="A27" s="47">
        <v>25</v>
      </c>
      <c r="B27" s="48">
        <f t="shared" si="0"/>
        <v>12.79</v>
      </c>
      <c r="C27" s="50">
        <f t="shared" si="1"/>
        <v>2.0399999999999996</v>
      </c>
      <c r="D27" s="50">
        <f t="shared" si="2"/>
        <v>9.4499999999999993</v>
      </c>
      <c r="E27" s="50">
        <f t="shared" si="3"/>
        <v>2.0499999999999998</v>
      </c>
      <c r="F27" s="48">
        <f t="shared" si="4"/>
        <v>80.55</v>
      </c>
      <c r="G27" s="51">
        <f t="shared" si="5"/>
        <v>25</v>
      </c>
    </row>
    <row r="28" spans="1:7" x14ac:dyDescent="0.2">
      <c r="A28" s="47">
        <v>26</v>
      </c>
      <c r="B28" s="48">
        <f t="shared" si="0"/>
        <v>12.76</v>
      </c>
      <c r="C28" s="50">
        <f t="shared" si="1"/>
        <v>2.0499999999999998</v>
      </c>
      <c r="D28" s="50">
        <f t="shared" si="2"/>
        <v>9.51</v>
      </c>
      <c r="E28" s="50">
        <f t="shared" si="3"/>
        <v>2.0599999999999996</v>
      </c>
      <c r="F28" s="48">
        <f t="shared" si="4"/>
        <v>80.45</v>
      </c>
      <c r="G28" s="51">
        <f t="shared" si="5"/>
        <v>26</v>
      </c>
    </row>
    <row r="29" spans="1:7" x14ac:dyDescent="0.2">
      <c r="A29" s="47">
        <v>27</v>
      </c>
      <c r="B29" s="48">
        <f t="shared" si="0"/>
        <v>12.74</v>
      </c>
      <c r="C29" s="50">
        <f t="shared" si="1"/>
        <v>2.0499999999999998</v>
      </c>
      <c r="D29" s="50">
        <f t="shared" si="2"/>
        <v>9.57</v>
      </c>
      <c r="E29" s="50">
        <f t="shared" si="3"/>
        <v>2.0699999999999998</v>
      </c>
      <c r="F29" s="48">
        <f t="shared" si="4"/>
        <v>80.349999999999994</v>
      </c>
      <c r="G29" s="51">
        <f t="shared" si="5"/>
        <v>27</v>
      </c>
    </row>
    <row r="30" spans="1:7" x14ac:dyDescent="0.2">
      <c r="A30" s="47">
        <v>28</v>
      </c>
      <c r="B30" s="48">
        <f t="shared" si="0"/>
        <v>12.72</v>
      </c>
      <c r="C30" s="50">
        <f t="shared" si="1"/>
        <v>2.0599999999999996</v>
      </c>
      <c r="D30" s="50">
        <f t="shared" si="2"/>
        <v>9.64</v>
      </c>
      <c r="E30" s="50">
        <f t="shared" si="3"/>
        <v>2.09</v>
      </c>
      <c r="F30" s="48">
        <f t="shared" si="4"/>
        <v>80.25</v>
      </c>
      <c r="G30" s="51">
        <f t="shared" si="5"/>
        <v>28</v>
      </c>
    </row>
    <row r="31" spans="1:7" x14ac:dyDescent="0.2">
      <c r="A31" s="47">
        <v>29</v>
      </c>
      <c r="B31" s="48">
        <f t="shared" si="0"/>
        <v>12.7</v>
      </c>
      <c r="C31" s="50">
        <f t="shared" si="1"/>
        <v>2.0699999999999998</v>
      </c>
      <c r="D31" s="50">
        <f t="shared" si="2"/>
        <v>9.6999999999999993</v>
      </c>
      <c r="E31" s="50">
        <f t="shared" si="3"/>
        <v>2.0999999999999996</v>
      </c>
      <c r="F31" s="48">
        <f t="shared" si="4"/>
        <v>80.150000000000006</v>
      </c>
      <c r="G31" s="51">
        <f t="shared" si="5"/>
        <v>29</v>
      </c>
    </row>
    <row r="32" spans="1:7" x14ac:dyDescent="0.2">
      <c r="A32" s="47">
        <v>30</v>
      </c>
      <c r="B32" s="48">
        <f t="shared" si="0"/>
        <v>12.68</v>
      </c>
      <c r="C32" s="50">
        <f t="shared" si="1"/>
        <v>2.0699999999999998</v>
      </c>
      <c r="D32" s="50">
        <f t="shared" si="2"/>
        <v>9.77</v>
      </c>
      <c r="E32" s="50">
        <f t="shared" si="3"/>
        <v>2.11</v>
      </c>
      <c r="F32" s="48">
        <f t="shared" si="4"/>
        <v>80.06</v>
      </c>
      <c r="G32" s="51">
        <f t="shared" si="5"/>
        <v>30</v>
      </c>
    </row>
    <row r="33" spans="1:7" x14ac:dyDescent="0.2">
      <c r="A33" s="47">
        <v>31</v>
      </c>
      <c r="B33" s="48">
        <f t="shared" si="0"/>
        <v>12.66</v>
      </c>
      <c r="C33" s="50">
        <f t="shared" si="1"/>
        <v>2.0799999999999996</v>
      </c>
      <c r="D33" s="50">
        <f t="shared" si="2"/>
        <v>9.83</v>
      </c>
      <c r="E33" s="50">
        <f t="shared" si="3"/>
        <v>2.1199999999999997</v>
      </c>
      <c r="F33" s="48">
        <f t="shared" si="4"/>
        <v>79.959999999999994</v>
      </c>
      <c r="G33" s="51">
        <f t="shared" si="5"/>
        <v>31</v>
      </c>
    </row>
    <row r="34" spans="1:7" x14ac:dyDescent="0.2">
      <c r="A34" s="47">
        <v>32</v>
      </c>
      <c r="B34" s="48">
        <f t="shared" si="0"/>
        <v>12.64</v>
      </c>
      <c r="C34" s="50">
        <f t="shared" si="1"/>
        <v>2.0799999999999996</v>
      </c>
      <c r="D34" s="50">
        <f t="shared" si="2"/>
        <v>9.9</v>
      </c>
      <c r="E34" s="50">
        <f t="shared" si="3"/>
        <v>2.13</v>
      </c>
      <c r="F34" s="48">
        <f t="shared" si="4"/>
        <v>79.87</v>
      </c>
      <c r="G34" s="51">
        <f t="shared" si="5"/>
        <v>32</v>
      </c>
    </row>
    <row r="35" spans="1:7" x14ac:dyDescent="0.2">
      <c r="A35" s="47">
        <v>33</v>
      </c>
      <c r="B35" s="48">
        <f t="shared" si="0"/>
        <v>12.62</v>
      </c>
      <c r="C35" s="50">
        <f t="shared" si="1"/>
        <v>2.09</v>
      </c>
      <c r="D35" s="50">
        <f t="shared" si="2"/>
        <v>9.9700000000000006</v>
      </c>
      <c r="E35" s="50">
        <f t="shared" si="3"/>
        <v>2.15</v>
      </c>
      <c r="F35" s="48">
        <f t="shared" si="4"/>
        <v>79.78</v>
      </c>
      <c r="G35" s="51">
        <f t="shared" si="5"/>
        <v>33</v>
      </c>
    </row>
    <row r="36" spans="1:7" x14ac:dyDescent="0.2">
      <c r="A36" s="47">
        <v>34</v>
      </c>
      <c r="B36" s="48">
        <f t="shared" si="0"/>
        <v>12.6</v>
      </c>
      <c r="C36" s="50">
        <f t="shared" si="1"/>
        <v>2.09</v>
      </c>
      <c r="D36" s="50">
        <f t="shared" si="2"/>
        <v>10.029999999999999</v>
      </c>
      <c r="E36" s="50">
        <f t="shared" si="3"/>
        <v>2.1599999999999997</v>
      </c>
      <c r="F36" s="48">
        <f t="shared" si="4"/>
        <v>79.69</v>
      </c>
      <c r="G36" s="51">
        <f t="shared" si="5"/>
        <v>34</v>
      </c>
    </row>
    <row r="37" spans="1:7" x14ac:dyDescent="0.2">
      <c r="A37" s="47">
        <v>35</v>
      </c>
      <c r="B37" s="48">
        <f t="shared" si="0"/>
        <v>12.58</v>
      </c>
      <c r="C37" s="50">
        <f t="shared" si="1"/>
        <v>2.0999999999999996</v>
      </c>
      <c r="D37" s="50">
        <f t="shared" si="2"/>
        <v>10.1</v>
      </c>
      <c r="E37" s="50">
        <f t="shared" si="3"/>
        <v>2.17</v>
      </c>
      <c r="F37" s="48">
        <f t="shared" si="4"/>
        <v>79.599999999999994</v>
      </c>
      <c r="G37" s="51">
        <f t="shared" si="5"/>
        <v>35</v>
      </c>
    </row>
    <row r="38" spans="1:7" x14ac:dyDescent="0.2">
      <c r="A38" s="47">
        <v>36</v>
      </c>
      <c r="B38" s="48">
        <f t="shared" si="0"/>
        <v>12.56</v>
      </c>
      <c r="C38" s="50">
        <f t="shared" si="1"/>
        <v>2.0999999999999996</v>
      </c>
      <c r="D38" s="50">
        <f t="shared" si="2"/>
        <v>10.17</v>
      </c>
      <c r="E38" s="50">
        <f t="shared" si="3"/>
        <v>2.1799999999999997</v>
      </c>
      <c r="F38" s="48">
        <f t="shared" si="4"/>
        <v>79.52</v>
      </c>
      <c r="G38" s="51">
        <f t="shared" si="5"/>
        <v>36</v>
      </c>
    </row>
    <row r="39" spans="1:7" x14ac:dyDescent="0.2">
      <c r="A39" s="47">
        <v>37</v>
      </c>
      <c r="B39" s="48">
        <f t="shared" si="0"/>
        <v>12.54</v>
      </c>
      <c r="C39" s="50">
        <f t="shared" si="1"/>
        <v>2.11</v>
      </c>
      <c r="D39" s="50">
        <f t="shared" si="2"/>
        <v>10.23</v>
      </c>
      <c r="E39" s="50">
        <f t="shared" si="3"/>
        <v>2.1999999999999997</v>
      </c>
      <c r="F39" s="48">
        <f t="shared" si="4"/>
        <v>79.430000000000007</v>
      </c>
      <c r="G39" s="51">
        <f t="shared" si="5"/>
        <v>37</v>
      </c>
    </row>
    <row r="40" spans="1:7" x14ac:dyDescent="0.2">
      <c r="A40" s="47">
        <v>38</v>
      </c>
      <c r="B40" s="48">
        <f t="shared" si="0"/>
        <v>12.53</v>
      </c>
      <c r="C40" s="50">
        <f t="shared" si="1"/>
        <v>2.1199999999999997</v>
      </c>
      <c r="D40" s="50">
        <f t="shared" si="2"/>
        <v>10.299999999999999</v>
      </c>
      <c r="E40" s="50">
        <f t="shared" si="3"/>
        <v>2.21</v>
      </c>
      <c r="F40" s="48">
        <f t="shared" si="4"/>
        <v>79.349999999999994</v>
      </c>
      <c r="G40" s="51">
        <f t="shared" si="5"/>
        <v>38</v>
      </c>
    </row>
    <row r="41" spans="1:7" x14ac:dyDescent="0.2">
      <c r="A41" s="47">
        <v>39</v>
      </c>
      <c r="B41" s="48">
        <f t="shared" si="0"/>
        <v>12.51</v>
      </c>
      <c r="C41" s="50">
        <f t="shared" si="1"/>
        <v>2.1199999999999997</v>
      </c>
      <c r="D41" s="50">
        <f t="shared" si="2"/>
        <v>10.37</v>
      </c>
      <c r="E41" s="50">
        <f t="shared" si="3"/>
        <v>2.2199999999999998</v>
      </c>
      <c r="F41" s="48">
        <f t="shared" si="4"/>
        <v>79.27</v>
      </c>
      <c r="G41" s="51">
        <f t="shared" si="5"/>
        <v>39</v>
      </c>
    </row>
    <row r="42" spans="1:7" x14ac:dyDescent="0.2">
      <c r="A42" s="47">
        <v>40</v>
      </c>
      <c r="B42" s="48">
        <f t="shared" si="0"/>
        <v>12.49</v>
      </c>
      <c r="C42" s="50">
        <f t="shared" si="1"/>
        <v>2.13</v>
      </c>
      <c r="D42" s="50">
        <f t="shared" si="2"/>
        <v>10.43</v>
      </c>
      <c r="E42" s="50">
        <f t="shared" si="3"/>
        <v>2.23</v>
      </c>
      <c r="F42" s="48">
        <f t="shared" si="4"/>
        <v>79.19</v>
      </c>
      <c r="G42" s="51">
        <f t="shared" si="5"/>
        <v>40</v>
      </c>
    </row>
    <row r="43" spans="1:7" x14ac:dyDescent="0.2">
      <c r="A43" s="47">
        <v>41</v>
      </c>
      <c r="B43" s="48">
        <f t="shared" si="0"/>
        <v>12.47</v>
      </c>
      <c r="C43" s="50">
        <f t="shared" si="1"/>
        <v>2.13</v>
      </c>
      <c r="D43" s="50">
        <f t="shared" si="2"/>
        <v>10.5</v>
      </c>
      <c r="E43" s="50">
        <f t="shared" si="3"/>
        <v>2.2399999999999998</v>
      </c>
      <c r="F43" s="48">
        <f t="shared" si="4"/>
        <v>79.099999999999994</v>
      </c>
      <c r="G43" s="51">
        <f t="shared" si="5"/>
        <v>41</v>
      </c>
    </row>
    <row r="44" spans="1:7" x14ac:dyDescent="0.2">
      <c r="A44" s="47">
        <v>42</v>
      </c>
      <c r="B44" s="48">
        <f t="shared" si="0"/>
        <v>12.46</v>
      </c>
      <c r="C44" s="50">
        <f t="shared" si="1"/>
        <v>2.1399999999999997</v>
      </c>
      <c r="D44" s="50">
        <f t="shared" si="2"/>
        <v>10.57</v>
      </c>
      <c r="E44" s="50">
        <f t="shared" si="3"/>
        <v>2.2599999999999998</v>
      </c>
      <c r="F44" s="48">
        <f t="shared" si="4"/>
        <v>79.02</v>
      </c>
      <c r="G44" s="51">
        <f t="shared" si="5"/>
        <v>42</v>
      </c>
    </row>
    <row r="45" spans="1:7" x14ac:dyDescent="0.2">
      <c r="A45" s="47">
        <v>43</v>
      </c>
      <c r="B45" s="48">
        <f t="shared" si="0"/>
        <v>12.44</v>
      </c>
      <c r="C45" s="50">
        <f t="shared" si="1"/>
        <v>2.1399999999999997</v>
      </c>
      <c r="D45" s="50">
        <f t="shared" si="2"/>
        <v>10.64</v>
      </c>
      <c r="E45" s="50">
        <f t="shared" si="3"/>
        <v>2.2699999999999996</v>
      </c>
      <c r="F45" s="48">
        <f t="shared" si="4"/>
        <v>78.95</v>
      </c>
      <c r="G45" s="51">
        <f t="shared" si="5"/>
        <v>43</v>
      </c>
    </row>
    <row r="46" spans="1:7" x14ac:dyDescent="0.2">
      <c r="A46" s="47">
        <v>44</v>
      </c>
      <c r="B46" s="48">
        <f t="shared" si="0"/>
        <v>12.42</v>
      </c>
      <c r="C46" s="50">
        <f t="shared" si="1"/>
        <v>2.15</v>
      </c>
      <c r="D46" s="50">
        <f t="shared" si="2"/>
        <v>10.7</v>
      </c>
      <c r="E46" s="50">
        <f t="shared" si="3"/>
        <v>2.2799999999999998</v>
      </c>
      <c r="F46" s="48">
        <f t="shared" si="4"/>
        <v>78.87</v>
      </c>
      <c r="G46" s="51">
        <f t="shared" si="5"/>
        <v>44</v>
      </c>
    </row>
    <row r="47" spans="1:7" x14ac:dyDescent="0.2">
      <c r="A47" s="47">
        <v>45</v>
      </c>
      <c r="B47" s="48">
        <f t="shared" si="0"/>
        <v>12.41</v>
      </c>
      <c r="C47" s="50">
        <f t="shared" si="1"/>
        <v>2.15</v>
      </c>
      <c r="D47" s="50">
        <f t="shared" si="2"/>
        <v>10.77</v>
      </c>
      <c r="E47" s="50">
        <f t="shared" si="3"/>
        <v>2.2899999999999996</v>
      </c>
      <c r="F47" s="48">
        <f t="shared" si="4"/>
        <v>78.790000000000006</v>
      </c>
      <c r="G47" s="51">
        <f t="shared" si="5"/>
        <v>45</v>
      </c>
    </row>
    <row r="48" spans="1:7" x14ac:dyDescent="0.2">
      <c r="A48" s="47">
        <v>46</v>
      </c>
      <c r="B48" s="48">
        <f t="shared" si="0"/>
        <v>12.39</v>
      </c>
      <c r="C48" s="50">
        <f t="shared" si="1"/>
        <v>2.1599999999999997</v>
      </c>
      <c r="D48" s="50">
        <f t="shared" si="2"/>
        <v>10.84</v>
      </c>
      <c r="E48" s="50">
        <f t="shared" si="3"/>
        <v>2.3099999999999996</v>
      </c>
      <c r="F48" s="48">
        <f t="shared" si="4"/>
        <v>78.72</v>
      </c>
      <c r="G48" s="51">
        <f t="shared" si="5"/>
        <v>46</v>
      </c>
    </row>
    <row r="49" spans="1:7" x14ac:dyDescent="0.2">
      <c r="A49" s="47">
        <v>47</v>
      </c>
      <c r="B49" s="48">
        <f t="shared" si="0"/>
        <v>12.37</v>
      </c>
      <c r="C49" s="50">
        <f t="shared" si="1"/>
        <v>2.1599999999999997</v>
      </c>
      <c r="D49" s="50">
        <f t="shared" si="2"/>
        <v>10.91</v>
      </c>
      <c r="E49" s="50">
        <f t="shared" si="3"/>
        <v>2.3199999999999998</v>
      </c>
      <c r="F49" s="48">
        <f t="shared" si="4"/>
        <v>78.64</v>
      </c>
      <c r="G49" s="51">
        <f t="shared" si="5"/>
        <v>47</v>
      </c>
    </row>
    <row r="50" spans="1:7" x14ac:dyDescent="0.2">
      <c r="A50" s="47">
        <v>48</v>
      </c>
      <c r="B50" s="48">
        <f t="shared" si="0"/>
        <v>12.36</v>
      </c>
      <c r="C50" s="50">
        <f t="shared" si="1"/>
        <v>2.17</v>
      </c>
      <c r="D50" s="50">
        <f t="shared" si="2"/>
        <v>10.98</v>
      </c>
      <c r="E50" s="50">
        <f t="shared" si="3"/>
        <v>2.3299999999999996</v>
      </c>
      <c r="F50" s="48">
        <f t="shared" si="4"/>
        <v>78.569999999999993</v>
      </c>
      <c r="G50" s="51">
        <f t="shared" si="5"/>
        <v>48</v>
      </c>
    </row>
    <row r="51" spans="1:7" x14ac:dyDescent="0.2">
      <c r="A51" s="47">
        <v>49</v>
      </c>
      <c r="B51" s="48">
        <f t="shared" si="0"/>
        <v>12.34</v>
      </c>
      <c r="C51" s="50">
        <f t="shared" si="1"/>
        <v>2.1799999999999997</v>
      </c>
      <c r="D51" s="50">
        <f t="shared" si="2"/>
        <v>11.049999999999999</v>
      </c>
      <c r="E51" s="50">
        <f t="shared" si="3"/>
        <v>2.3499999999999996</v>
      </c>
      <c r="F51" s="48">
        <f t="shared" si="4"/>
        <v>78.489999999999995</v>
      </c>
      <c r="G51" s="51">
        <f t="shared" si="5"/>
        <v>49</v>
      </c>
    </row>
    <row r="52" spans="1:7" x14ac:dyDescent="0.2">
      <c r="A52" s="47">
        <v>50</v>
      </c>
      <c r="B52" s="48">
        <f t="shared" si="0"/>
        <v>12.32</v>
      </c>
      <c r="C52" s="50">
        <f t="shared" si="1"/>
        <v>2.1799999999999997</v>
      </c>
      <c r="D52" s="50">
        <f t="shared" si="2"/>
        <v>11.12</v>
      </c>
      <c r="E52" s="50">
        <f t="shared" si="3"/>
        <v>2.36</v>
      </c>
      <c r="F52" s="48">
        <f t="shared" si="4"/>
        <v>78.42</v>
      </c>
      <c r="G52" s="51">
        <f t="shared" si="5"/>
        <v>50</v>
      </c>
    </row>
    <row r="53" spans="1:7" x14ac:dyDescent="0.2">
      <c r="A53" s="47">
        <v>51</v>
      </c>
      <c r="B53" s="48">
        <f t="shared" si="0"/>
        <v>12.31</v>
      </c>
      <c r="C53" s="50">
        <f t="shared" si="1"/>
        <v>2.19</v>
      </c>
      <c r="D53" s="50">
        <f t="shared" si="2"/>
        <v>11.19</v>
      </c>
      <c r="E53" s="50">
        <f t="shared" si="3"/>
        <v>2.3699999999999997</v>
      </c>
      <c r="F53" s="48">
        <f t="shared" si="4"/>
        <v>78.349999999999994</v>
      </c>
      <c r="G53" s="51">
        <f t="shared" si="5"/>
        <v>51</v>
      </c>
    </row>
    <row r="54" spans="1:7" x14ac:dyDescent="0.2">
      <c r="A54" s="47">
        <v>52</v>
      </c>
      <c r="B54" s="48">
        <f t="shared" si="0"/>
        <v>12.29</v>
      </c>
      <c r="C54" s="50">
        <f t="shared" si="1"/>
        <v>2.19</v>
      </c>
      <c r="D54" s="50">
        <f t="shared" si="2"/>
        <v>11.26</v>
      </c>
      <c r="E54" s="50">
        <f t="shared" si="3"/>
        <v>2.38</v>
      </c>
      <c r="F54" s="48">
        <f t="shared" si="4"/>
        <v>78.28</v>
      </c>
      <c r="G54" s="51">
        <f t="shared" si="5"/>
        <v>52</v>
      </c>
    </row>
    <row r="55" spans="1:7" x14ac:dyDescent="0.2">
      <c r="A55" s="47">
        <v>53</v>
      </c>
      <c r="B55" s="48">
        <f t="shared" si="0"/>
        <v>12.28</v>
      </c>
      <c r="C55" s="50">
        <f t="shared" si="1"/>
        <v>2.1999999999999997</v>
      </c>
      <c r="D55" s="50">
        <f t="shared" si="2"/>
        <v>11.32</v>
      </c>
      <c r="E55" s="50">
        <f t="shared" si="3"/>
        <v>2.4</v>
      </c>
      <c r="F55" s="48">
        <f t="shared" si="4"/>
        <v>78.209999999999994</v>
      </c>
      <c r="G55" s="51">
        <f t="shared" si="5"/>
        <v>53</v>
      </c>
    </row>
    <row r="56" spans="1:7" x14ac:dyDescent="0.2">
      <c r="A56" s="47">
        <v>54</v>
      </c>
      <c r="B56" s="48">
        <f t="shared" si="0"/>
        <v>12.26</v>
      </c>
      <c r="C56" s="50">
        <f t="shared" si="1"/>
        <v>2.1999999999999997</v>
      </c>
      <c r="D56" s="50">
        <f t="shared" si="2"/>
        <v>11.39</v>
      </c>
      <c r="E56" s="50">
        <f t="shared" si="3"/>
        <v>2.4099999999999997</v>
      </c>
      <c r="F56" s="48">
        <f t="shared" si="4"/>
        <v>78.14</v>
      </c>
      <c r="G56" s="51">
        <f t="shared" si="5"/>
        <v>54</v>
      </c>
    </row>
    <row r="57" spans="1:7" x14ac:dyDescent="0.2">
      <c r="A57" s="47">
        <v>55</v>
      </c>
      <c r="B57" s="48">
        <f t="shared" si="0"/>
        <v>12.25</v>
      </c>
      <c r="C57" s="50">
        <f t="shared" si="1"/>
        <v>2.21</v>
      </c>
      <c r="D57" s="50">
        <f t="shared" si="2"/>
        <v>11.459999999999999</v>
      </c>
      <c r="E57" s="50">
        <f t="shared" si="3"/>
        <v>2.42</v>
      </c>
      <c r="F57" s="48">
        <f t="shared" si="4"/>
        <v>78.069999999999993</v>
      </c>
      <c r="G57" s="51">
        <f t="shared" si="5"/>
        <v>55</v>
      </c>
    </row>
    <row r="58" spans="1:7" x14ac:dyDescent="0.2">
      <c r="A58" s="47">
        <v>56</v>
      </c>
      <c r="B58" s="48">
        <f t="shared" si="0"/>
        <v>12.23</v>
      </c>
      <c r="C58" s="50">
        <f t="shared" si="1"/>
        <v>2.21</v>
      </c>
      <c r="D58" s="50">
        <f t="shared" si="2"/>
        <v>11.53</v>
      </c>
      <c r="E58" s="50">
        <f t="shared" si="3"/>
        <v>2.44</v>
      </c>
      <c r="F58" s="48">
        <f t="shared" si="4"/>
        <v>78</v>
      </c>
      <c r="G58" s="51">
        <f t="shared" si="5"/>
        <v>56</v>
      </c>
    </row>
    <row r="59" spans="1:7" x14ac:dyDescent="0.2">
      <c r="A59" s="47">
        <v>57</v>
      </c>
      <c r="B59" s="48">
        <f t="shared" si="0"/>
        <v>12.22</v>
      </c>
      <c r="C59" s="50">
        <f t="shared" si="1"/>
        <v>2.2199999999999998</v>
      </c>
      <c r="D59" s="50">
        <f t="shared" si="2"/>
        <v>11.6</v>
      </c>
      <c r="E59" s="50">
        <f t="shared" si="3"/>
        <v>2.4499999999999997</v>
      </c>
      <c r="F59" s="48">
        <f t="shared" si="4"/>
        <v>77.930000000000007</v>
      </c>
      <c r="G59" s="51">
        <f t="shared" si="5"/>
        <v>57</v>
      </c>
    </row>
    <row r="60" spans="1:7" x14ac:dyDescent="0.2">
      <c r="A60" s="47">
        <v>58</v>
      </c>
      <c r="B60" s="48">
        <f t="shared" si="0"/>
        <v>12.2</v>
      </c>
      <c r="C60" s="50">
        <f t="shared" si="1"/>
        <v>2.23</v>
      </c>
      <c r="D60" s="50">
        <f t="shared" si="2"/>
        <v>11.67</v>
      </c>
      <c r="E60" s="50">
        <f t="shared" si="3"/>
        <v>2.46</v>
      </c>
      <c r="F60" s="48">
        <f t="shared" si="4"/>
        <v>77.87</v>
      </c>
      <c r="G60" s="51">
        <f t="shared" si="5"/>
        <v>58</v>
      </c>
    </row>
    <row r="61" spans="1:7" x14ac:dyDescent="0.2">
      <c r="A61" s="47">
        <v>59</v>
      </c>
      <c r="B61" s="48">
        <f t="shared" si="0"/>
        <v>12.19</v>
      </c>
      <c r="C61" s="50">
        <f t="shared" si="1"/>
        <v>2.23</v>
      </c>
      <c r="D61" s="50">
        <f t="shared" si="2"/>
        <v>11.74</v>
      </c>
      <c r="E61" s="50">
        <f t="shared" si="3"/>
        <v>2.4699999999999998</v>
      </c>
      <c r="F61" s="48">
        <f t="shared" si="4"/>
        <v>77.8</v>
      </c>
      <c r="G61" s="51">
        <f t="shared" si="5"/>
        <v>59</v>
      </c>
    </row>
    <row r="62" spans="1:7" x14ac:dyDescent="0.2">
      <c r="A62" s="47">
        <v>60</v>
      </c>
      <c r="B62" s="48">
        <f t="shared" si="0"/>
        <v>12.18</v>
      </c>
      <c r="C62" s="50">
        <f t="shared" si="1"/>
        <v>2.2399999999999998</v>
      </c>
      <c r="D62" s="50">
        <f t="shared" si="2"/>
        <v>11.82</v>
      </c>
      <c r="E62" s="50">
        <f t="shared" si="3"/>
        <v>2.4899999999999998</v>
      </c>
      <c r="F62" s="48">
        <f t="shared" si="4"/>
        <v>77.73</v>
      </c>
      <c r="G62" s="51">
        <f t="shared" si="5"/>
        <v>60</v>
      </c>
    </row>
    <row r="63" spans="1:7" x14ac:dyDescent="0.2">
      <c r="A63" s="47">
        <v>61</v>
      </c>
      <c r="B63" s="48">
        <f t="shared" si="0"/>
        <v>12.16</v>
      </c>
      <c r="C63" s="50">
        <f t="shared" si="1"/>
        <v>2.2399999999999998</v>
      </c>
      <c r="D63" s="50">
        <f t="shared" si="2"/>
        <v>11.89</v>
      </c>
      <c r="E63" s="50">
        <f t="shared" si="3"/>
        <v>2.5</v>
      </c>
      <c r="F63" s="48">
        <f t="shared" si="4"/>
        <v>77.67</v>
      </c>
      <c r="G63" s="51">
        <f t="shared" si="5"/>
        <v>61</v>
      </c>
    </row>
    <row r="64" spans="1:7" x14ac:dyDescent="0.2">
      <c r="A64" s="47">
        <v>62</v>
      </c>
      <c r="B64" s="48">
        <f t="shared" si="0"/>
        <v>12.15</v>
      </c>
      <c r="C64" s="50">
        <f t="shared" si="1"/>
        <v>2.25</v>
      </c>
      <c r="D64" s="50">
        <f t="shared" si="2"/>
        <v>11.959999999999999</v>
      </c>
      <c r="E64" s="50">
        <f t="shared" si="3"/>
        <v>2.5099999999999998</v>
      </c>
      <c r="F64" s="48">
        <f t="shared" si="4"/>
        <v>77.599999999999994</v>
      </c>
      <c r="G64" s="51">
        <f t="shared" si="5"/>
        <v>62</v>
      </c>
    </row>
    <row r="65" spans="1:7" x14ac:dyDescent="0.2">
      <c r="A65" s="47">
        <v>63</v>
      </c>
      <c r="B65" s="48">
        <f t="shared" si="0"/>
        <v>12.13</v>
      </c>
      <c r="C65" s="50">
        <f t="shared" si="1"/>
        <v>2.25</v>
      </c>
      <c r="D65" s="50">
        <f t="shared" si="2"/>
        <v>12.03</v>
      </c>
      <c r="E65" s="50">
        <f t="shared" si="3"/>
        <v>2.5299999999999998</v>
      </c>
      <c r="F65" s="48">
        <f t="shared" si="4"/>
        <v>77.540000000000006</v>
      </c>
      <c r="G65" s="51">
        <f t="shared" si="5"/>
        <v>63</v>
      </c>
    </row>
    <row r="66" spans="1:7" x14ac:dyDescent="0.2">
      <c r="A66" s="47">
        <v>64</v>
      </c>
      <c r="B66" s="48">
        <f t="shared" ref="B66:B129" si="6">ROUNDDOWN(m60B/100-(($A66/m60A)^(1/m60C)),2)</f>
        <v>12.12</v>
      </c>
      <c r="C66" s="50">
        <f t="shared" ref="C66:C129" si="7">ROUNDUP(mweitB/100+(($A66/mweitA)^(1/mweitC)),2)</f>
        <v>2.2599999999999998</v>
      </c>
      <c r="D66" s="50">
        <f t="shared" ref="D66:D129" si="8">ROUNDUP(mballB/100+(($A66/mballA)^(1/mballC)),2)</f>
        <v>12.1</v>
      </c>
      <c r="E66" s="50">
        <f t="shared" ref="E66:E129" si="9">ROUNDUP(mkugelB/100+(($A66/mkugelA)^(1/mkugelC)),2)</f>
        <v>2.5399999999999996</v>
      </c>
      <c r="F66" s="48">
        <f t="shared" ref="F66:F129" si="10">ROUNDDOWN(m400B/100-(($A66/2/m400A)^(1/m400C)),2)</f>
        <v>77.48</v>
      </c>
      <c r="G66" s="51">
        <f t="shared" si="5"/>
        <v>64</v>
      </c>
    </row>
    <row r="67" spans="1:7" x14ac:dyDescent="0.2">
      <c r="A67" s="47">
        <v>65</v>
      </c>
      <c r="B67" s="48">
        <f t="shared" si="6"/>
        <v>12.11</v>
      </c>
      <c r="C67" s="50">
        <f t="shared" si="7"/>
        <v>2.2599999999999998</v>
      </c>
      <c r="D67" s="50">
        <f t="shared" si="8"/>
        <v>12.17</v>
      </c>
      <c r="E67" s="50">
        <f t="shared" si="9"/>
        <v>2.5499999999999998</v>
      </c>
      <c r="F67" s="48">
        <f t="shared" si="10"/>
        <v>77.41</v>
      </c>
      <c r="G67" s="51">
        <f t="shared" ref="G67:G130" si="11">A67</f>
        <v>65</v>
      </c>
    </row>
    <row r="68" spans="1:7" x14ac:dyDescent="0.2">
      <c r="A68" s="47">
        <v>66</v>
      </c>
      <c r="B68" s="48">
        <f t="shared" si="6"/>
        <v>12.09</v>
      </c>
      <c r="C68" s="50">
        <f t="shared" si="7"/>
        <v>2.2699999999999996</v>
      </c>
      <c r="D68" s="50">
        <f t="shared" si="8"/>
        <v>12.24</v>
      </c>
      <c r="E68" s="50">
        <f t="shared" si="9"/>
        <v>2.57</v>
      </c>
      <c r="F68" s="48">
        <f t="shared" si="10"/>
        <v>77.349999999999994</v>
      </c>
      <c r="G68" s="51">
        <f t="shared" si="11"/>
        <v>66</v>
      </c>
    </row>
    <row r="69" spans="1:7" x14ac:dyDescent="0.2">
      <c r="A69" s="47">
        <v>67</v>
      </c>
      <c r="B69" s="48">
        <f t="shared" si="6"/>
        <v>12.08</v>
      </c>
      <c r="C69" s="50">
        <f t="shared" si="7"/>
        <v>2.2799999999999998</v>
      </c>
      <c r="D69" s="50">
        <f t="shared" si="8"/>
        <v>12.31</v>
      </c>
      <c r="E69" s="50">
        <f t="shared" si="9"/>
        <v>2.5799999999999996</v>
      </c>
      <c r="F69" s="48">
        <f t="shared" si="10"/>
        <v>77.290000000000006</v>
      </c>
      <c r="G69" s="51">
        <f t="shared" si="11"/>
        <v>67</v>
      </c>
    </row>
    <row r="70" spans="1:7" x14ac:dyDescent="0.2">
      <c r="A70" s="47">
        <v>68</v>
      </c>
      <c r="B70" s="48">
        <f t="shared" si="6"/>
        <v>12.07</v>
      </c>
      <c r="C70" s="50">
        <f t="shared" si="7"/>
        <v>2.2799999999999998</v>
      </c>
      <c r="D70" s="50">
        <f t="shared" si="8"/>
        <v>12.379999999999999</v>
      </c>
      <c r="E70" s="50">
        <f t="shared" si="9"/>
        <v>2.59</v>
      </c>
      <c r="F70" s="48">
        <f t="shared" si="10"/>
        <v>77.23</v>
      </c>
      <c r="G70" s="51">
        <f t="shared" si="11"/>
        <v>68</v>
      </c>
    </row>
    <row r="71" spans="1:7" x14ac:dyDescent="0.2">
      <c r="A71" s="47">
        <v>69</v>
      </c>
      <c r="B71" s="48">
        <f t="shared" si="6"/>
        <v>12.05</v>
      </c>
      <c r="C71" s="50">
        <f t="shared" si="7"/>
        <v>2.2899999999999996</v>
      </c>
      <c r="D71" s="50">
        <f t="shared" si="8"/>
        <v>12.459999999999999</v>
      </c>
      <c r="E71" s="50">
        <f t="shared" si="9"/>
        <v>2.61</v>
      </c>
      <c r="F71" s="48">
        <f t="shared" si="10"/>
        <v>77.17</v>
      </c>
      <c r="G71" s="51">
        <f t="shared" si="11"/>
        <v>69</v>
      </c>
    </row>
    <row r="72" spans="1:7" x14ac:dyDescent="0.2">
      <c r="A72" s="47">
        <v>70</v>
      </c>
      <c r="B72" s="48">
        <f t="shared" si="6"/>
        <v>12.04</v>
      </c>
      <c r="C72" s="50">
        <f t="shared" si="7"/>
        <v>2.2899999999999996</v>
      </c>
      <c r="D72" s="50">
        <f t="shared" si="8"/>
        <v>12.53</v>
      </c>
      <c r="E72" s="50">
        <f t="shared" si="9"/>
        <v>2.6199999999999997</v>
      </c>
      <c r="F72" s="48">
        <f t="shared" si="10"/>
        <v>77.11</v>
      </c>
      <c r="G72" s="51">
        <f t="shared" si="11"/>
        <v>70</v>
      </c>
    </row>
    <row r="73" spans="1:7" x14ac:dyDescent="0.2">
      <c r="A73" s="47">
        <v>71</v>
      </c>
      <c r="B73" s="48">
        <f t="shared" si="6"/>
        <v>12.03</v>
      </c>
      <c r="C73" s="50">
        <f t="shared" si="7"/>
        <v>2.2999999999999998</v>
      </c>
      <c r="D73" s="50">
        <f t="shared" si="8"/>
        <v>12.6</v>
      </c>
      <c r="E73" s="50">
        <f t="shared" si="9"/>
        <v>2.63</v>
      </c>
      <c r="F73" s="48">
        <f t="shared" si="10"/>
        <v>77.05</v>
      </c>
      <c r="G73" s="51">
        <f t="shared" si="11"/>
        <v>71</v>
      </c>
    </row>
    <row r="74" spans="1:7" x14ac:dyDescent="0.2">
      <c r="A74" s="47">
        <v>72</v>
      </c>
      <c r="B74" s="48">
        <f t="shared" si="6"/>
        <v>12.01</v>
      </c>
      <c r="C74" s="50">
        <f t="shared" si="7"/>
        <v>2.2999999999999998</v>
      </c>
      <c r="D74" s="50">
        <f t="shared" si="8"/>
        <v>12.67</v>
      </c>
      <c r="E74" s="50">
        <f t="shared" si="9"/>
        <v>2.6399999999999997</v>
      </c>
      <c r="F74" s="48">
        <f t="shared" si="10"/>
        <v>76.989999999999995</v>
      </c>
      <c r="G74" s="51">
        <f t="shared" si="11"/>
        <v>72</v>
      </c>
    </row>
    <row r="75" spans="1:7" x14ac:dyDescent="0.2">
      <c r="A75" s="47">
        <v>73</v>
      </c>
      <c r="B75" s="48">
        <f t="shared" si="6"/>
        <v>12</v>
      </c>
      <c r="C75" s="50">
        <f t="shared" si="7"/>
        <v>2.3099999999999996</v>
      </c>
      <c r="D75" s="50">
        <f t="shared" si="8"/>
        <v>12.74</v>
      </c>
      <c r="E75" s="50">
        <f t="shared" si="9"/>
        <v>2.6599999999999997</v>
      </c>
      <c r="F75" s="48">
        <f t="shared" si="10"/>
        <v>76.930000000000007</v>
      </c>
      <c r="G75" s="51">
        <f t="shared" si="11"/>
        <v>73</v>
      </c>
    </row>
    <row r="76" spans="1:7" x14ac:dyDescent="0.2">
      <c r="A76" s="47">
        <v>74</v>
      </c>
      <c r="B76" s="48">
        <f t="shared" si="6"/>
        <v>11.99</v>
      </c>
      <c r="C76" s="50">
        <f t="shared" si="7"/>
        <v>2.3099999999999996</v>
      </c>
      <c r="D76" s="50">
        <f t="shared" si="8"/>
        <v>12.82</v>
      </c>
      <c r="E76" s="50">
        <f t="shared" si="9"/>
        <v>2.67</v>
      </c>
      <c r="F76" s="48">
        <f t="shared" si="10"/>
        <v>76.87</v>
      </c>
      <c r="G76" s="51">
        <f t="shared" si="11"/>
        <v>74</v>
      </c>
    </row>
    <row r="77" spans="1:7" x14ac:dyDescent="0.2">
      <c r="A77" s="47">
        <v>75</v>
      </c>
      <c r="B77" s="48">
        <f t="shared" si="6"/>
        <v>11.98</v>
      </c>
      <c r="C77" s="50">
        <f t="shared" si="7"/>
        <v>2.3199999999999998</v>
      </c>
      <c r="D77" s="50">
        <f t="shared" si="8"/>
        <v>12.89</v>
      </c>
      <c r="E77" s="50">
        <f t="shared" si="9"/>
        <v>2.6799999999999997</v>
      </c>
      <c r="F77" s="48">
        <f t="shared" si="10"/>
        <v>76.81</v>
      </c>
      <c r="G77" s="51">
        <f t="shared" si="11"/>
        <v>75</v>
      </c>
    </row>
    <row r="78" spans="1:7" x14ac:dyDescent="0.2">
      <c r="A78" s="47">
        <v>76</v>
      </c>
      <c r="B78" s="48">
        <f t="shared" si="6"/>
        <v>11.96</v>
      </c>
      <c r="C78" s="50">
        <f t="shared" si="7"/>
        <v>2.3299999999999996</v>
      </c>
      <c r="D78" s="50">
        <f t="shared" si="8"/>
        <v>12.959999999999999</v>
      </c>
      <c r="E78" s="50">
        <f t="shared" si="9"/>
        <v>2.6999999999999997</v>
      </c>
      <c r="F78" s="48">
        <f t="shared" si="10"/>
        <v>76.75</v>
      </c>
      <c r="G78" s="51">
        <f t="shared" si="11"/>
        <v>76</v>
      </c>
    </row>
    <row r="79" spans="1:7" x14ac:dyDescent="0.2">
      <c r="A79" s="47">
        <v>77</v>
      </c>
      <c r="B79" s="48">
        <f t="shared" si="6"/>
        <v>11.95</v>
      </c>
      <c r="C79" s="50">
        <f t="shared" si="7"/>
        <v>2.3299999999999996</v>
      </c>
      <c r="D79" s="50">
        <f t="shared" si="8"/>
        <v>13.03</v>
      </c>
      <c r="E79" s="50">
        <f t="shared" si="9"/>
        <v>2.71</v>
      </c>
      <c r="F79" s="48">
        <f t="shared" si="10"/>
        <v>76.69</v>
      </c>
      <c r="G79" s="51">
        <f t="shared" si="11"/>
        <v>77</v>
      </c>
    </row>
    <row r="80" spans="1:7" x14ac:dyDescent="0.2">
      <c r="A80" s="47">
        <v>78</v>
      </c>
      <c r="B80" s="48">
        <f t="shared" si="6"/>
        <v>11.94</v>
      </c>
      <c r="C80" s="50">
        <f t="shared" si="7"/>
        <v>2.34</v>
      </c>
      <c r="D80" s="50">
        <f t="shared" si="8"/>
        <v>13.11</v>
      </c>
      <c r="E80" s="50">
        <f t="shared" si="9"/>
        <v>2.7199999999999998</v>
      </c>
      <c r="F80" s="48">
        <f t="shared" si="10"/>
        <v>76.64</v>
      </c>
      <c r="G80" s="51">
        <f t="shared" si="11"/>
        <v>78</v>
      </c>
    </row>
    <row r="81" spans="1:7" x14ac:dyDescent="0.2">
      <c r="A81" s="47">
        <v>79</v>
      </c>
      <c r="B81" s="48">
        <f t="shared" si="6"/>
        <v>11.93</v>
      </c>
      <c r="C81" s="50">
        <f t="shared" si="7"/>
        <v>2.34</v>
      </c>
      <c r="D81" s="50">
        <f t="shared" si="8"/>
        <v>13.18</v>
      </c>
      <c r="E81" s="50">
        <f t="shared" si="9"/>
        <v>2.7399999999999998</v>
      </c>
      <c r="F81" s="48">
        <f t="shared" si="10"/>
        <v>76.58</v>
      </c>
      <c r="G81" s="51">
        <f t="shared" si="11"/>
        <v>79</v>
      </c>
    </row>
    <row r="82" spans="1:7" x14ac:dyDescent="0.2">
      <c r="A82" s="47">
        <v>80</v>
      </c>
      <c r="B82" s="48">
        <f t="shared" si="6"/>
        <v>11.91</v>
      </c>
      <c r="C82" s="50">
        <f t="shared" si="7"/>
        <v>2.3499999999999996</v>
      </c>
      <c r="D82" s="50">
        <f t="shared" si="8"/>
        <v>13.25</v>
      </c>
      <c r="E82" s="50">
        <f t="shared" si="9"/>
        <v>2.75</v>
      </c>
      <c r="F82" s="48">
        <f t="shared" si="10"/>
        <v>76.52</v>
      </c>
      <c r="G82" s="51">
        <f t="shared" si="11"/>
        <v>80</v>
      </c>
    </row>
    <row r="83" spans="1:7" x14ac:dyDescent="0.2">
      <c r="A83" s="47">
        <v>81</v>
      </c>
      <c r="B83" s="48">
        <f t="shared" si="6"/>
        <v>11.9</v>
      </c>
      <c r="C83" s="50">
        <f t="shared" si="7"/>
        <v>2.3499999999999996</v>
      </c>
      <c r="D83" s="50">
        <f t="shared" si="8"/>
        <v>13.32</v>
      </c>
      <c r="E83" s="50">
        <f t="shared" si="9"/>
        <v>2.76</v>
      </c>
      <c r="F83" s="48">
        <f t="shared" si="10"/>
        <v>76.47</v>
      </c>
      <c r="G83" s="51">
        <f t="shared" si="11"/>
        <v>81</v>
      </c>
    </row>
    <row r="84" spans="1:7" x14ac:dyDescent="0.2">
      <c r="A84" s="47">
        <v>82</v>
      </c>
      <c r="B84" s="48">
        <f t="shared" si="6"/>
        <v>11.89</v>
      </c>
      <c r="C84" s="50">
        <f t="shared" si="7"/>
        <v>2.36</v>
      </c>
      <c r="D84" s="50">
        <f t="shared" si="8"/>
        <v>13.4</v>
      </c>
      <c r="E84" s="50">
        <f t="shared" si="9"/>
        <v>2.78</v>
      </c>
      <c r="F84" s="48">
        <f t="shared" si="10"/>
        <v>76.41</v>
      </c>
      <c r="G84" s="51">
        <f t="shared" si="11"/>
        <v>82</v>
      </c>
    </row>
    <row r="85" spans="1:7" x14ac:dyDescent="0.2">
      <c r="A85" s="47">
        <v>83</v>
      </c>
      <c r="B85" s="48">
        <f t="shared" si="6"/>
        <v>11.88</v>
      </c>
      <c r="C85" s="50">
        <f t="shared" si="7"/>
        <v>2.36</v>
      </c>
      <c r="D85" s="50">
        <f t="shared" si="8"/>
        <v>13.47</v>
      </c>
      <c r="E85" s="50">
        <f t="shared" si="9"/>
        <v>2.7899999999999996</v>
      </c>
      <c r="F85" s="48">
        <f t="shared" si="10"/>
        <v>76.349999999999994</v>
      </c>
      <c r="G85" s="51">
        <f t="shared" si="11"/>
        <v>83</v>
      </c>
    </row>
    <row r="86" spans="1:7" x14ac:dyDescent="0.2">
      <c r="A86" s="47">
        <v>84</v>
      </c>
      <c r="B86" s="48">
        <f t="shared" si="6"/>
        <v>11.87</v>
      </c>
      <c r="C86" s="50">
        <f t="shared" si="7"/>
        <v>2.3699999999999997</v>
      </c>
      <c r="D86" s="50">
        <f t="shared" si="8"/>
        <v>13.54</v>
      </c>
      <c r="E86" s="50">
        <f t="shared" si="9"/>
        <v>2.8099999999999996</v>
      </c>
      <c r="F86" s="48">
        <f t="shared" si="10"/>
        <v>76.3</v>
      </c>
      <c r="G86" s="51">
        <f t="shared" si="11"/>
        <v>84</v>
      </c>
    </row>
    <row r="87" spans="1:7" x14ac:dyDescent="0.2">
      <c r="A87" s="47">
        <v>85</v>
      </c>
      <c r="B87" s="48">
        <f t="shared" si="6"/>
        <v>11.85</v>
      </c>
      <c r="C87" s="50">
        <f t="shared" si="7"/>
        <v>2.3699999999999997</v>
      </c>
      <c r="D87" s="50">
        <f t="shared" si="8"/>
        <v>13.62</v>
      </c>
      <c r="E87" s="50">
        <f t="shared" si="9"/>
        <v>2.82</v>
      </c>
      <c r="F87" s="48">
        <f t="shared" si="10"/>
        <v>76.239999999999995</v>
      </c>
      <c r="G87" s="51">
        <f t="shared" si="11"/>
        <v>85</v>
      </c>
    </row>
    <row r="88" spans="1:7" x14ac:dyDescent="0.2">
      <c r="A88" s="47">
        <v>86</v>
      </c>
      <c r="B88" s="48">
        <f t="shared" si="6"/>
        <v>11.84</v>
      </c>
      <c r="C88" s="50">
        <f t="shared" si="7"/>
        <v>2.38</v>
      </c>
      <c r="D88" s="50">
        <f t="shared" si="8"/>
        <v>13.69</v>
      </c>
      <c r="E88" s="50">
        <f t="shared" si="9"/>
        <v>2.8299999999999996</v>
      </c>
      <c r="F88" s="48">
        <f t="shared" si="10"/>
        <v>76.19</v>
      </c>
      <c r="G88" s="51">
        <f t="shared" si="11"/>
        <v>86</v>
      </c>
    </row>
    <row r="89" spans="1:7" x14ac:dyDescent="0.2">
      <c r="A89" s="47">
        <v>87</v>
      </c>
      <c r="B89" s="48">
        <f t="shared" si="6"/>
        <v>11.83</v>
      </c>
      <c r="C89" s="50">
        <f t="shared" si="7"/>
        <v>2.3899999999999997</v>
      </c>
      <c r="D89" s="50">
        <f t="shared" si="8"/>
        <v>13.76</v>
      </c>
      <c r="E89" s="50">
        <f t="shared" si="9"/>
        <v>2.8499999999999996</v>
      </c>
      <c r="F89" s="48">
        <f t="shared" si="10"/>
        <v>76.14</v>
      </c>
      <c r="G89" s="51">
        <f t="shared" si="11"/>
        <v>87</v>
      </c>
    </row>
    <row r="90" spans="1:7" x14ac:dyDescent="0.2">
      <c r="A90" s="47">
        <v>88</v>
      </c>
      <c r="B90" s="48">
        <f t="shared" si="6"/>
        <v>11.82</v>
      </c>
      <c r="C90" s="50">
        <f t="shared" si="7"/>
        <v>2.3899999999999997</v>
      </c>
      <c r="D90" s="50">
        <f t="shared" si="8"/>
        <v>13.84</v>
      </c>
      <c r="E90" s="50">
        <f t="shared" si="9"/>
        <v>2.86</v>
      </c>
      <c r="F90" s="48">
        <f t="shared" si="10"/>
        <v>76.08</v>
      </c>
      <c r="G90" s="51">
        <f t="shared" si="11"/>
        <v>88</v>
      </c>
    </row>
    <row r="91" spans="1:7" x14ac:dyDescent="0.2">
      <c r="A91" s="47">
        <v>89</v>
      </c>
      <c r="B91" s="48">
        <f t="shared" si="6"/>
        <v>11.81</v>
      </c>
      <c r="C91" s="50">
        <f t="shared" si="7"/>
        <v>2.4</v>
      </c>
      <c r="D91" s="50">
        <f t="shared" si="8"/>
        <v>13.91</v>
      </c>
      <c r="E91" s="50">
        <f t="shared" si="9"/>
        <v>2.8699999999999997</v>
      </c>
      <c r="F91" s="48">
        <f t="shared" si="10"/>
        <v>76.03</v>
      </c>
      <c r="G91" s="51">
        <f t="shared" si="11"/>
        <v>89</v>
      </c>
    </row>
    <row r="92" spans="1:7" x14ac:dyDescent="0.2">
      <c r="A92" s="47">
        <v>90</v>
      </c>
      <c r="B92" s="48">
        <f t="shared" si="6"/>
        <v>11.79</v>
      </c>
      <c r="C92" s="50">
        <f t="shared" si="7"/>
        <v>2.4</v>
      </c>
      <c r="D92" s="50">
        <f t="shared" si="8"/>
        <v>13.98</v>
      </c>
      <c r="E92" s="50">
        <f t="shared" si="9"/>
        <v>2.8899999999999997</v>
      </c>
      <c r="F92" s="48">
        <f t="shared" si="10"/>
        <v>75.98</v>
      </c>
      <c r="G92" s="51">
        <f t="shared" si="11"/>
        <v>90</v>
      </c>
    </row>
    <row r="93" spans="1:7" x14ac:dyDescent="0.2">
      <c r="A93" s="47">
        <v>91</v>
      </c>
      <c r="B93" s="48">
        <f t="shared" si="6"/>
        <v>11.78</v>
      </c>
      <c r="C93" s="50">
        <f t="shared" si="7"/>
        <v>2.4099999999999997</v>
      </c>
      <c r="D93" s="50">
        <f t="shared" si="8"/>
        <v>14.06</v>
      </c>
      <c r="E93" s="50">
        <f t="shared" si="9"/>
        <v>2.9</v>
      </c>
      <c r="F93" s="48">
        <f t="shared" si="10"/>
        <v>75.92</v>
      </c>
      <c r="G93" s="51">
        <f t="shared" si="11"/>
        <v>91</v>
      </c>
    </row>
    <row r="94" spans="1:7" x14ac:dyDescent="0.2">
      <c r="A94" s="47">
        <v>92</v>
      </c>
      <c r="B94" s="48">
        <f t="shared" si="6"/>
        <v>11.77</v>
      </c>
      <c r="C94" s="50">
        <f t="shared" si="7"/>
        <v>2.4099999999999997</v>
      </c>
      <c r="D94" s="50">
        <f t="shared" si="8"/>
        <v>14.129999999999999</v>
      </c>
      <c r="E94" s="50">
        <f t="shared" si="9"/>
        <v>2.9099999999999997</v>
      </c>
      <c r="F94" s="48">
        <f t="shared" si="10"/>
        <v>75.87</v>
      </c>
      <c r="G94" s="51">
        <f t="shared" si="11"/>
        <v>92</v>
      </c>
    </row>
    <row r="95" spans="1:7" x14ac:dyDescent="0.2">
      <c r="A95" s="47">
        <v>93</v>
      </c>
      <c r="B95" s="48">
        <f t="shared" si="6"/>
        <v>11.76</v>
      </c>
      <c r="C95" s="50">
        <f t="shared" si="7"/>
        <v>2.42</v>
      </c>
      <c r="D95" s="50">
        <f t="shared" si="8"/>
        <v>14.209999999999999</v>
      </c>
      <c r="E95" s="50">
        <f t="shared" si="9"/>
        <v>2.9299999999999997</v>
      </c>
      <c r="F95" s="48">
        <f t="shared" si="10"/>
        <v>75.819999999999993</v>
      </c>
      <c r="G95" s="51">
        <f t="shared" si="11"/>
        <v>93</v>
      </c>
    </row>
    <row r="96" spans="1:7" x14ac:dyDescent="0.2">
      <c r="A96" s="47">
        <v>94</v>
      </c>
      <c r="B96" s="48">
        <f t="shared" si="6"/>
        <v>11.75</v>
      </c>
      <c r="C96" s="50">
        <f t="shared" si="7"/>
        <v>2.42</v>
      </c>
      <c r="D96" s="50">
        <f t="shared" si="8"/>
        <v>14.28</v>
      </c>
      <c r="E96" s="50">
        <f t="shared" si="9"/>
        <v>2.94</v>
      </c>
      <c r="F96" s="48">
        <f t="shared" si="10"/>
        <v>75.77</v>
      </c>
      <c r="G96" s="51">
        <f t="shared" si="11"/>
        <v>94</v>
      </c>
    </row>
    <row r="97" spans="1:7" x14ac:dyDescent="0.2">
      <c r="A97" s="47">
        <v>95</v>
      </c>
      <c r="B97" s="48">
        <f t="shared" si="6"/>
        <v>11.74</v>
      </c>
      <c r="C97" s="50">
        <f t="shared" si="7"/>
        <v>2.4299999999999997</v>
      </c>
      <c r="D97" s="50">
        <f t="shared" si="8"/>
        <v>14.35</v>
      </c>
      <c r="E97" s="50">
        <f t="shared" si="9"/>
        <v>2.9499999999999997</v>
      </c>
      <c r="F97" s="48">
        <f t="shared" si="10"/>
        <v>75.709999999999994</v>
      </c>
      <c r="G97" s="51">
        <f t="shared" si="11"/>
        <v>95</v>
      </c>
    </row>
    <row r="98" spans="1:7" x14ac:dyDescent="0.2">
      <c r="A98" s="47">
        <v>96</v>
      </c>
      <c r="B98" s="48">
        <f t="shared" si="6"/>
        <v>11.73</v>
      </c>
      <c r="C98" s="50">
        <f t="shared" si="7"/>
        <v>2.44</v>
      </c>
      <c r="D98" s="50">
        <f t="shared" si="8"/>
        <v>14.43</v>
      </c>
      <c r="E98" s="50">
        <f t="shared" si="9"/>
        <v>2.9699999999999998</v>
      </c>
      <c r="F98" s="48">
        <f t="shared" si="10"/>
        <v>75.66</v>
      </c>
      <c r="G98" s="51">
        <f t="shared" si="11"/>
        <v>96</v>
      </c>
    </row>
    <row r="99" spans="1:7" x14ac:dyDescent="0.2">
      <c r="A99" s="47">
        <v>97</v>
      </c>
      <c r="B99" s="48">
        <f t="shared" si="6"/>
        <v>11.72</v>
      </c>
      <c r="C99" s="50">
        <f t="shared" si="7"/>
        <v>2.44</v>
      </c>
      <c r="D99" s="50">
        <f t="shared" si="8"/>
        <v>14.5</v>
      </c>
      <c r="E99" s="50">
        <f t="shared" si="9"/>
        <v>2.98</v>
      </c>
      <c r="F99" s="48">
        <f t="shared" si="10"/>
        <v>75.61</v>
      </c>
      <c r="G99" s="51">
        <f t="shared" si="11"/>
        <v>97</v>
      </c>
    </row>
    <row r="100" spans="1:7" x14ac:dyDescent="0.2">
      <c r="A100" s="47">
        <v>98</v>
      </c>
      <c r="B100" s="48">
        <f t="shared" si="6"/>
        <v>11.71</v>
      </c>
      <c r="C100" s="50">
        <f t="shared" si="7"/>
        <v>2.4499999999999997</v>
      </c>
      <c r="D100" s="50">
        <f t="shared" si="8"/>
        <v>14.58</v>
      </c>
      <c r="E100" s="50">
        <f t="shared" si="9"/>
        <v>3</v>
      </c>
      <c r="F100" s="48">
        <f t="shared" si="10"/>
        <v>75.56</v>
      </c>
      <c r="G100" s="51">
        <f t="shared" si="11"/>
        <v>98</v>
      </c>
    </row>
    <row r="101" spans="1:7" x14ac:dyDescent="0.2">
      <c r="A101" s="47">
        <v>99</v>
      </c>
      <c r="B101" s="48">
        <f t="shared" si="6"/>
        <v>11.69</v>
      </c>
      <c r="C101" s="50">
        <f t="shared" si="7"/>
        <v>2.4499999999999997</v>
      </c>
      <c r="D101" s="50">
        <f t="shared" si="8"/>
        <v>14.65</v>
      </c>
      <c r="E101" s="50">
        <f t="shared" si="9"/>
        <v>3.01</v>
      </c>
      <c r="F101" s="48">
        <f t="shared" si="10"/>
        <v>75.510000000000005</v>
      </c>
      <c r="G101" s="51">
        <f t="shared" si="11"/>
        <v>99</v>
      </c>
    </row>
    <row r="102" spans="1:7" x14ac:dyDescent="0.2">
      <c r="A102" s="47">
        <v>100</v>
      </c>
      <c r="B102" s="48">
        <f t="shared" si="6"/>
        <v>11.68</v>
      </c>
      <c r="C102" s="50">
        <f t="shared" si="7"/>
        <v>2.46</v>
      </c>
      <c r="D102" s="50">
        <f t="shared" si="8"/>
        <v>14.73</v>
      </c>
      <c r="E102" s="50">
        <f t="shared" si="9"/>
        <v>3.0199999999999996</v>
      </c>
      <c r="F102" s="48">
        <f t="shared" si="10"/>
        <v>75.459999999999994</v>
      </c>
      <c r="G102" s="51">
        <f t="shared" si="11"/>
        <v>100</v>
      </c>
    </row>
    <row r="103" spans="1:7" x14ac:dyDescent="0.2">
      <c r="A103" s="47">
        <v>101</v>
      </c>
      <c r="B103" s="48">
        <f t="shared" si="6"/>
        <v>11.67</v>
      </c>
      <c r="C103" s="50">
        <f t="shared" si="7"/>
        <v>2.46</v>
      </c>
      <c r="D103" s="50">
        <f t="shared" si="8"/>
        <v>14.799999999999999</v>
      </c>
      <c r="E103" s="50">
        <f t="shared" si="9"/>
        <v>3.0399999999999996</v>
      </c>
      <c r="F103" s="48">
        <f t="shared" si="10"/>
        <v>75.41</v>
      </c>
      <c r="G103" s="51">
        <f t="shared" si="11"/>
        <v>101</v>
      </c>
    </row>
    <row r="104" spans="1:7" x14ac:dyDescent="0.2">
      <c r="A104" s="47">
        <v>102</v>
      </c>
      <c r="B104" s="48">
        <f t="shared" si="6"/>
        <v>11.66</v>
      </c>
      <c r="C104" s="50">
        <f t="shared" si="7"/>
        <v>2.4699999999999998</v>
      </c>
      <c r="D104" s="50">
        <f t="shared" si="8"/>
        <v>14.879999999999999</v>
      </c>
      <c r="E104" s="50">
        <f t="shared" si="9"/>
        <v>3.05</v>
      </c>
      <c r="F104" s="48">
        <f t="shared" si="10"/>
        <v>75.36</v>
      </c>
      <c r="G104" s="51">
        <f t="shared" si="11"/>
        <v>102</v>
      </c>
    </row>
    <row r="105" spans="1:7" x14ac:dyDescent="0.2">
      <c r="A105" s="47">
        <v>103</v>
      </c>
      <c r="B105" s="48">
        <f t="shared" si="6"/>
        <v>11.65</v>
      </c>
      <c r="C105" s="50">
        <f t="shared" si="7"/>
        <v>2.4699999999999998</v>
      </c>
      <c r="D105" s="50">
        <f t="shared" si="8"/>
        <v>14.95</v>
      </c>
      <c r="E105" s="50">
        <f t="shared" si="9"/>
        <v>3.0599999999999996</v>
      </c>
      <c r="F105" s="48">
        <f t="shared" si="10"/>
        <v>75.31</v>
      </c>
      <c r="G105" s="51">
        <f t="shared" si="11"/>
        <v>103</v>
      </c>
    </row>
    <row r="106" spans="1:7" x14ac:dyDescent="0.2">
      <c r="A106" s="47">
        <v>104</v>
      </c>
      <c r="B106" s="48">
        <f t="shared" si="6"/>
        <v>11.64</v>
      </c>
      <c r="C106" s="50">
        <f t="shared" si="7"/>
        <v>2.48</v>
      </c>
      <c r="D106" s="50">
        <f t="shared" si="8"/>
        <v>15.03</v>
      </c>
      <c r="E106" s="50">
        <f t="shared" si="9"/>
        <v>3.0799999999999996</v>
      </c>
      <c r="F106" s="48">
        <f t="shared" si="10"/>
        <v>75.260000000000005</v>
      </c>
      <c r="G106" s="51">
        <f t="shared" si="11"/>
        <v>104</v>
      </c>
    </row>
    <row r="107" spans="1:7" x14ac:dyDescent="0.2">
      <c r="A107" s="47">
        <v>105</v>
      </c>
      <c r="B107" s="48">
        <f t="shared" si="6"/>
        <v>11.63</v>
      </c>
      <c r="C107" s="50">
        <f t="shared" si="7"/>
        <v>2.4899999999999998</v>
      </c>
      <c r="D107" s="50">
        <f t="shared" si="8"/>
        <v>15.1</v>
      </c>
      <c r="E107" s="50">
        <f t="shared" si="9"/>
        <v>3.09</v>
      </c>
      <c r="F107" s="48">
        <f t="shared" si="10"/>
        <v>75.209999999999994</v>
      </c>
      <c r="G107" s="51">
        <f t="shared" si="11"/>
        <v>105</v>
      </c>
    </row>
    <row r="108" spans="1:7" x14ac:dyDescent="0.2">
      <c r="A108" s="47">
        <v>106</v>
      </c>
      <c r="B108" s="48">
        <f t="shared" si="6"/>
        <v>11.62</v>
      </c>
      <c r="C108" s="50">
        <f t="shared" si="7"/>
        <v>2.4899999999999998</v>
      </c>
      <c r="D108" s="50">
        <f t="shared" si="8"/>
        <v>15.18</v>
      </c>
      <c r="E108" s="50">
        <f t="shared" si="9"/>
        <v>3.11</v>
      </c>
      <c r="F108" s="48">
        <f t="shared" si="10"/>
        <v>75.16</v>
      </c>
      <c r="G108" s="51">
        <f t="shared" si="11"/>
        <v>106</v>
      </c>
    </row>
    <row r="109" spans="1:7" x14ac:dyDescent="0.2">
      <c r="A109" s="47">
        <v>107</v>
      </c>
      <c r="B109" s="48">
        <f t="shared" si="6"/>
        <v>11.61</v>
      </c>
      <c r="C109" s="50">
        <f t="shared" si="7"/>
        <v>2.5</v>
      </c>
      <c r="D109" s="50">
        <f t="shared" si="8"/>
        <v>15.25</v>
      </c>
      <c r="E109" s="50">
        <f t="shared" si="9"/>
        <v>3.1199999999999997</v>
      </c>
      <c r="F109" s="48">
        <f t="shared" si="10"/>
        <v>75.11</v>
      </c>
      <c r="G109" s="51">
        <f t="shared" si="11"/>
        <v>107</v>
      </c>
    </row>
    <row r="110" spans="1:7" x14ac:dyDescent="0.2">
      <c r="A110" s="47">
        <v>108</v>
      </c>
      <c r="B110" s="48">
        <f t="shared" si="6"/>
        <v>11.6</v>
      </c>
      <c r="C110" s="50">
        <f t="shared" si="7"/>
        <v>2.5</v>
      </c>
      <c r="D110" s="50">
        <f t="shared" si="8"/>
        <v>15.33</v>
      </c>
      <c r="E110" s="50">
        <f t="shared" si="9"/>
        <v>3.13</v>
      </c>
      <c r="F110" s="48">
        <f t="shared" si="10"/>
        <v>75.069999999999993</v>
      </c>
      <c r="G110" s="51">
        <f t="shared" si="11"/>
        <v>108</v>
      </c>
    </row>
    <row r="111" spans="1:7" x14ac:dyDescent="0.2">
      <c r="A111" s="47">
        <v>109</v>
      </c>
      <c r="B111" s="48">
        <f t="shared" si="6"/>
        <v>11.59</v>
      </c>
      <c r="C111" s="50">
        <f t="shared" si="7"/>
        <v>2.5099999999999998</v>
      </c>
      <c r="D111" s="50">
        <f t="shared" si="8"/>
        <v>15.4</v>
      </c>
      <c r="E111" s="50">
        <f t="shared" si="9"/>
        <v>3.15</v>
      </c>
      <c r="F111" s="48">
        <f t="shared" si="10"/>
        <v>75.02</v>
      </c>
      <c r="G111" s="51">
        <f t="shared" si="11"/>
        <v>109</v>
      </c>
    </row>
    <row r="112" spans="1:7" x14ac:dyDescent="0.2">
      <c r="A112" s="47">
        <v>110</v>
      </c>
      <c r="B112" s="48">
        <f t="shared" si="6"/>
        <v>11.58</v>
      </c>
      <c r="C112" s="50">
        <f t="shared" si="7"/>
        <v>2.5099999999999998</v>
      </c>
      <c r="D112" s="50">
        <f t="shared" si="8"/>
        <v>15.48</v>
      </c>
      <c r="E112" s="50">
        <f t="shared" si="9"/>
        <v>3.1599999999999997</v>
      </c>
      <c r="F112" s="48">
        <f t="shared" si="10"/>
        <v>74.97</v>
      </c>
      <c r="G112" s="51">
        <f t="shared" si="11"/>
        <v>110</v>
      </c>
    </row>
    <row r="113" spans="1:7" x14ac:dyDescent="0.2">
      <c r="A113" s="47">
        <v>111</v>
      </c>
      <c r="B113" s="48">
        <f t="shared" si="6"/>
        <v>11.57</v>
      </c>
      <c r="C113" s="50">
        <f t="shared" si="7"/>
        <v>2.5199999999999996</v>
      </c>
      <c r="D113" s="50">
        <f t="shared" si="8"/>
        <v>15.549999999999999</v>
      </c>
      <c r="E113" s="50">
        <f t="shared" si="9"/>
        <v>3.1799999999999997</v>
      </c>
      <c r="F113" s="48">
        <f t="shared" si="10"/>
        <v>74.92</v>
      </c>
      <c r="G113" s="51">
        <f t="shared" si="11"/>
        <v>111</v>
      </c>
    </row>
    <row r="114" spans="1:7" x14ac:dyDescent="0.2">
      <c r="A114" s="47">
        <v>112</v>
      </c>
      <c r="B114" s="48">
        <f t="shared" si="6"/>
        <v>11.56</v>
      </c>
      <c r="C114" s="50">
        <f t="shared" si="7"/>
        <v>2.5199999999999996</v>
      </c>
      <c r="D114" s="50">
        <f t="shared" si="8"/>
        <v>15.629999999999999</v>
      </c>
      <c r="E114" s="50">
        <f t="shared" si="9"/>
        <v>3.19</v>
      </c>
      <c r="F114" s="48">
        <f t="shared" si="10"/>
        <v>74.88</v>
      </c>
      <c r="G114" s="51">
        <f t="shared" si="11"/>
        <v>112</v>
      </c>
    </row>
    <row r="115" spans="1:7" x14ac:dyDescent="0.2">
      <c r="A115" s="47">
        <v>113</v>
      </c>
      <c r="B115" s="48">
        <f t="shared" si="6"/>
        <v>11.55</v>
      </c>
      <c r="C115" s="50">
        <f t="shared" si="7"/>
        <v>2.5299999999999998</v>
      </c>
      <c r="D115" s="50">
        <f t="shared" si="8"/>
        <v>15.7</v>
      </c>
      <c r="E115" s="50">
        <f t="shared" si="9"/>
        <v>3.1999999999999997</v>
      </c>
      <c r="F115" s="48">
        <f t="shared" si="10"/>
        <v>74.83</v>
      </c>
      <c r="G115" s="51">
        <f t="shared" si="11"/>
        <v>113</v>
      </c>
    </row>
    <row r="116" spans="1:7" x14ac:dyDescent="0.2">
      <c r="A116" s="47">
        <v>114</v>
      </c>
      <c r="B116" s="48">
        <f t="shared" si="6"/>
        <v>11.54</v>
      </c>
      <c r="C116" s="50">
        <f t="shared" si="7"/>
        <v>2.5399999999999996</v>
      </c>
      <c r="D116" s="50">
        <f t="shared" si="8"/>
        <v>15.78</v>
      </c>
      <c r="E116" s="50">
        <f t="shared" si="9"/>
        <v>3.2199999999999998</v>
      </c>
      <c r="F116" s="48">
        <f t="shared" si="10"/>
        <v>74.78</v>
      </c>
      <c r="G116" s="51">
        <f t="shared" si="11"/>
        <v>114</v>
      </c>
    </row>
    <row r="117" spans="1:7" x14ac:dyDescent="0.2">
      <c r="A117" s="47">
        <v>115</v>
      </c>
      <c r="B117" s="48">
        <f t="shared" si="6"/>
        <v>11.53</v>
      </c>
      <c r="C117" s="50">
        <f t="shared" si="7"/>
        <v>2.5399999999999996</v>
      </c>
      <c r="D117" s="50">
        <f t="shared" si="8"/>
        <v>15.86</v>
      </c>
      <c r="E117" s="50">
        <f t="shared" si="9"/>
        <v>3.23</v>
      </c>
      <c r="F117" s="48">
        <f t="shared" si="10"/>
        <v>74.73</v>
      </c>
      <c r="G117" s="51">
        <f t="shared" si="11"/>
        <v>115</v>
      </c>
    </row>
    <row r="118" spans="1:7" x14ac:dyDescent="0.2">
      <c r="A118" s="47">
        <v>116</v>
      </c>
      <c r="B118" s="48">
        <f t="shared" si="6"/>
        <v>11.52</v>
      </c>
      <c r="C118" s="50">
        <f t="shared" si="7"/>
        <v>2.5499999999999998</v>
      </c>
      <c r="D118" s="50">
        <f t="shared" si="8"/>
        <v>15.93</v>
      </c>
      <c r="E118" s="50">
        <f t="shared" si="9"/>
        <v>3.25</v>
      </c>
      <c r="F118" s="48">
        <f t="shared" si="10"/>
        <v>74.69</v>
      </c>
      <c r="G118" s="51">
        <f t="shared" si="11"/>
        <v>116</v>
      </c>
    </row>
    <row r="119" spans="1:7" x14ac:dyDescent="0.2">
      <c r="A119" s="47">
        <v>117</v>
      </c>
      <c r="B119" s="48">
        <f t="shared" si="6"/>
        <v>11.51</v>
      </c>
      <c r="C119" s="50">
        <f t="shared" si="7"/>
        <v>2.5499999999999998</v>
      </c>
      <c r="D119" s="50">
        <f t="shared" si="8"/>
        <v>16.010000000000002</v>
      </c>
      <c r="E119" s="50">
        <f t="shared" si="9"/>
        <v>3.26</v>
      </c>
      <c r="F119" s="48">
        <f t="shared" si="10"/>
        <v>74.64</v>
      </c>
      <c r="G119" s="51">
        <f t="shared" si="11"/>
        <v>117</v>
      </c>
    </row>
    <row r="120" spans="1:7" x14ac:dyDescent="0.2">
      <c r="A120" s="47">
        <v>118</v>
      </c>
      <c r="B120" s="48">
        <f t="shared" si="6"/>
        <v>11.5</v>
      </c>
      <c r="C120" s="50">
        <f t="shared" si="7"/>
        <v>2.5599999999999996</v>
      </c>
      <c r="D120" s="50">
        <f t="shared" si="8"/>
        <v>16.080000000000002</v>
      </c>
      <c r="E120" s="50">
        <f t="shared" si="9"/>
        <v>3.2699999999999996</v>
      </c>
      <c r="F120" s="48">
        <f t="shared" si="10"/>
        <v>74.599999999999994</v>
      </c>
      <c r="G120" s="51">
        <f t="shared" si="11"/>
        <v>118</v>
      </c>
    </row>
    <row r="121" spans="1:7" x14ac:dyDescent="0.2">
      <c r="A121" s="47">
        <v>119</v>
      </c>
      <c r="B121" s="48">
        <f t="shared" si="6"/>
        <v>11.49</v>
      </c>
      <c r="C121" s="50">
        <f t="shared" si="7"/>
        <v>2.5599999999999996</v>
      </c>
      <c r="D121" s="50">
        <f t="shared" si="8"/>
        <v>16.16</v>
      </c>
      <c r="E121" s="50">
        <f t="shared" si="9"/>
        <v>3.2899999999999996</v>
      </c>
      <c r="F121" s="48">
        <f t="shared" si="10"/>
        <v>74.55</v>
      </c>
      <c r="G121" s="51">
        <f t="shared" si="11"/>
        <v>119</v>
      </c>
    </row>
    <row r="122" spans="1:7" x14ac:dyDescent="0.2">
      <c r="A122" s="47">
        <v>120</v>
      </c>
      <c r="B122" s="48">
        <f t="shared" si="6"/>
        <v>11.48</v>
      </c>
      <c r="C122" s="50">
        <f t="shared" si="7"/>
        <v>2.57</v>
      </c>
      <c r="D122" s="50">
        <f t="shared" si="8"/>
        <v>16.240000000000002</v>
      </c>
      <c r="E122" s="50">
        <f t="shared" si="9"/>
        <v>3.3</v>
      </c>
      <c r="F122" s="48">
        <f t="shared" si="10"/>
        <v>74.5</v>
      </c>
      <c r="G122" s="51">
        <f t="shared" si="11"/>
        <v>120</v>
      </c>
    </row>
    <row r="123" spans="1:7" x14ac:dyDescent="0.2">
      <c r="A123" s="47">
        <v>121</v>
      </c>
      <c r="B123" s="48">
        <f t="shared" si="6"/>
        <v>11.47</v>
      </c>
      <c r="C123" s="50">
        <f t="shared" si="7"/>
        <v>2.57</v>
      </c>
      <c r="D123" s="50">
        <f t="shared" si="8"/>
        <v>16.310000000000002</v>
      </c>
      <c r="E123" s="50">
        <f t="shared" si="9"/>
        <v>3.32</v>
      </c>
      <c r="F123" s="48">
        <f t="shared" si="10"/>
        <v>74.459999999999994</v>
      </c>
      <c r="G123" s="51">
        <f t="shared" si="11"/>
        <v>121</v>
      </c>
    </row>
    <row r="124" spans="1:7" x14ac:dyDescent="0.2">
      <c r="A124" s="47">
        <v>122</v>
      </c>
      <c r="B124" s="48">
        <f t="shared" si="6"/>
        <v>11.46</v>
      </c>
      <c r="C124" s="50">
        <f t="shared" si="7"/>
        <v>2.5799999999999996</v>
      </c>
      <c r="D124" s="50">
        <f t="shared" si="8"/>
        <v>16.39</v>
      </c>
      <c r="E124" s="50">
        <f t="shared" si="9"/>
        <v>3.3299999999999996</v>
      </c>
      <c r="F124" s="48">
        <f t="shared" si="10"/>
        <v>74.41</v>
      </c>
      <c r="G124" s="51">
        <f t="shared" si="11"/>
        <v>122</v>
      </c>
    </row>
    <row r="125" spans="1:7" x14ac:dyDescent="0.2">
      <c r="A125" s="47">
        <v>123</v>
      </c>
      <c r="B125" s="48">
        <f t="shared" si="6"/>
        <v>11.45</v>
      </c>
      <c r="C125" s="50">
        <f t="shared" si="7"/>
        <v>2.59</v>
      </c>
      <c r="D125" s="50">
        <f t="shared" si="8"/>
        <v>16.46</v>
      </c>
      <c r="E125" s="50">
        <f t="shared" si="9"/>
        <v>3.34</v>
      </c>
      <c r="F125" s="48">
        <f t="shared" si="10"/>
        <v>74.37</v>
      </c>
      <c r="G125" s="51">
        <f t="shared" si="11"/>
        <v>123</v>
      </c>
    </row>
    <row r="126" spans="1:7" x14ac:dyDescent="0.2">
      <c r="A126" s="47">
        <v>124</v>
      </c>
      <c r="B126" s="48">
        <f t="shared" si="6"/>
        <v>11.44</v>
      </c>
      <c r="C126" s="50">
        <f t="shared" si="7"/>
        <v>2.59</v>
      </c>
      <c r="D126" s="50">
        <f t="shared" si="8"/>
        <v>16.540000000000003</v>
      </c>
      <c r="E126" s="50">
        <f t="shared" si="9"/>
        <v>3.36</v>
      </c>
      <c r="F126" s="48">
        <f t="shared" si="10"/>
        <v>74.319999999999993</v>
      </c>
      <c r="G126" s="51">
        <f t="shared" si="11"/>
        <v>124</v>
      </c>
    </row>
    <row r="127" spans="1:7" x14ac:dyDescent="0.2">
      <c r="A127" s="47">
        <v>125</v>
      </c>
      <c r="B127" s="48">
        <f t="shared" si="6"/>
        <v>11.43</v>
      </c>
      <c r="C127" s="50">
        <f t="shared" si="7"/>
        <v>2.5999999999999996</v>
      </c>
      <c r="D127" s="50">
        <f t="shared" si="8"/>
        <v>16.62</v>
      </c>
      <c r="E127" s="50">
        <f t="shared" si="9"/>
        <v>3.3699999999999997</v>
      </c>
      <c r="F127" s="48">
        <f t="shared" si="10"/>
        <v>74.28</v>
      </c>
      <c r="G127" s="51">
        <f t="shared" si="11"/>
        <v>125</v>
      </c>
    </row>
    <row r="128" spans="1:7" x14ac:dyDescent="0.2">
      <c r="A128" s="47">
        <v>126</v>
      </c>
      <c r="B128" s="48">
        <f t="shared" si="6"/>
        <v>11.42</v>
      </c>
      <c r="C128" s="50">
        <f t="shared" si="7"/>
        <v>2.5999999999999996</v>
      </c>
      <c r="D128" s="50">
        <f t="shared" si="8"/>
        <v>16.690000000000001</v>
      </c>
      <c r="E128" s="50">
        <f t="shared" si="9"/>
        <v>3.3899999999999997</v>
      </c>
      <c r="F128" s="48">
        <f t="shared" si="10"/>
        <v>74.23</v>
      </c>
      <c r="G128" s="51">
        <f t="shared" si="11"/>
        <v>126</v>
      </c>
    </row>
    <row r="129" spans="1:7" x14ac:dyDescent="0.2">
      <c r="A129" s="47">
        <v>127</v>
      </c>
      <c r="B129" s="48">
        <f t="shared" si="6"/>
        <v>11.41</v>
      </c>
      <c r="C129" s="50">
        <f t="shared" si="7"/>
        <v>2.61</v>
      </c>
      <c r="D129" s="50">
        <f t="shared" si="8"/>
        <v>16.770000000000003</v>
      </c>
      <c r="E129" s="50">
        <f t="shared" si="9"/>
        <v>3.4</v>
      </c>
      <c r="F129" s="48">
        <f t="shared" si="10"/>
        <v>74.19</v>
      </c>
      <c r="G129" s="51">
        <f t="shared" si="11"/>
        <v>127</v>
      </c>
    </row>
    <row r="130" spans="1:7" x14ac:dyDescent="0.2">
      <c r="A130" s="47">
        <v>128</v>
      </c>
      <c r="B130" s="48">
        <f t="shared" ref="B130:B193" si="12">ROUNDDOWN(m60B/100-(($A130/m60A)^(1/m60C)),2)</f>
        <v>11.4</v>
      </c>
      <c r="C130" s="50">
        <f t="shared" ref="C130:C193" si="13">ROUNDUP(mweitB/100+(($A130/mweitA)^(1/mweitC)),2)</f>
        <v>2.61</v>
      </c>
      <c r="D130" s="50">
        <f t="shared" ref="D130:D193" si="14">ROUNDUP(mballB/100+(($A130/mballA)^(1/mballC)),2)</f>
        <v>16.850000000000001</v>
      </c>
      <c r="E130" s="50">
        <f t="shared" ref="E130:E193" si="15">ROUNDUP(mkugelB/100+(($A130/mkugelA)^(1/mkugelC)),2)</f>
        <v>3.4099999999999997</v>
      </c>
      <c r="F130" s="48">
        <f t="shared" ref="F130:F193" si="16">ROUNDDOWN(m400B/100-(($A130/2/m400A)^(1/m400C)),2)</f>
        <v>74.150000000000006</v>
      </c>
      <c r="G130" s="51">
        <f t="shared" si="11"/>
        <v>128</v>
      </c>
    </row>
    <row r="131" spans="1:7" x14ac:dyDescent="0.2">
      <c r="A131" s="47">
        <v>129</v>
      </c>
      <c r="B131" s="48">
        <f t="shared" si="12"/>
        <v>11.39</v>
      </c>
      <c r="C131" s="50">
        <f t="shared" si="13"/>
        <v>2.6199999999999997</v>
      </c>
      <c r="D131" s="50">
        <f t="shared" si="14"/>
        <v>16.920000000000002</v>
      </c>
      <c r="E131" s="50">
        <f t="shared" si="15"/>
        <v>3.4299999999999997</v>
      </c>
      <c r="F131" s="48">
        <f t="shared" si="16"/>
        <v>74.099999999999994</v>
      </c>
      <c r="G131" s="51">
        <f t="shared" ref="G131:G194" si="17">A131</f>
        <v>129</v>
      </c>
    </row>
    <row r="132" spans="1:7" x14ac:dyDescent="0.2">
      <c r="A132" s="47">
        <v>130</v>
      </c>
      <c r="B132" s="48">
        <f t="shared" si="12"/>
        <v>11.38</v>
      </c>
      <c r="C132" s="50">
        <f t="shared" si="13"/>
        <v>2.6199999999999997</v>
      </c>
      <c r="D132" s="50">
        <f t="shared" si="14"/>
        <v>17</v>
      </c>
      <c r="E132" s="50">
        <f t="shared" si="15"/>
        <v>3.44</v>
      </c>
      <c r="F132" s="48">
        <f t="shared" si="16"/>
        <v>74.06</v>
      </c>
      <c r="G132" s="51">
        <f t="shared" si="17"/>
        <v>130</v>
      </c>
    </row>
    <row r="133" spans="1:7" x14ac:dyDescent="0.2">
      <c r="A133" s="47">
        <v>131</v>
      </c>
      <c r="B133" s="48">
        <f t="shared" si="12"/>
        <v>11.37</v>
      </c>
      <c r="C133" s="50">
        <f t="shared" si="13"/>
        <v>2.63</v>
      </c>
      <c r="D133" s="50">
        <f t="shared" si="14"/>
        <v>17.080000000000002</v>
      </c>
      <c r="E133" s="50">
        <f t="shared" si="15"/>
        <v>3.46</v>
      </c>
      <c r="F133" s="48">
        <f t="shared" si="16"/>
        <v>74.010000000000005</v>
      </c>
      <c r="G133" s="51">
        <f t="shared" si="17"/>
        <v>131</v>
      </c>
    </row>
    <row r="134" spans="1:7" x14ac:dyDescent="0.2">
      <c r="A134" s="47">
        <v>132</v>
      </c>
      <c r="B134" s="48">
        <f t="shared" si="12"/>
        <v>11.36</v>
      </c>
      <c r="C134" s="50">
        <f t="shared" si="13"/>
        <v>2.63</v>
      </c>
      <c r="D134" s="50">
        <f t="shared" si="14"/>
        <v>17.16</v>
      </c>
      <c r="E134" s="50">
        <f t="shared" si="15"/>
        <v>3.4699999999999998</v>
      </c>
      <c r="F134" s="48">
        <f t="shared" si="16"/>
        <v>73.97</v>
      </c>
      <c r="G134" s="51">
        <f t="shared" si="17"/>
        <v>132</v>
      </c>
    </row>
    <row r="135" spans="1:7" x14ac:dyDescent="0.2">
      <c r="A135" s="47">
        <v>133</v>
      </c>
      <c r="B135" s="48">
        <f t="shared" si="12"/>
        <v>11.35</v>
      </c>
      <c r="C135" s="50">
        <f t="shared" si="13"/>
        <v>2.6399999999999997</v>
      </c>
      <c r="D135" s="50">
        <f t="shared" si="14"/>
        <v>17.23</v>
      </c>
      <c r="E135" s="50">
        <f t="shared" si="15"/>
        <v>3.4899999999999998</v>
      </c>
      <c r="F135" s="48">
        <f t="shared" si="16"/>
        <v>73.930000000000007</v>
      </c>
      <c r="G135" s="51">
        <f t="shared" si="17"/>
        <v>133</v>
      </c>
    </row>
    <row r="136" spans="1:7" x14ac:dyDescent="0.2">
      <c r="A136" s="47">
        <v>134</v>
      </c>
      <c r="B136" s="48">
        <f t="shared" si="12"/>
        <v>11.34</v>
      </c>
      <c r="C136" s="50">
        <f t="shared" si="13"/>
        <v>2.65</v>
      </c>
      <c r="D136" s="50">
        <f t="shared" si="14"/>
        <v>17.310000000000002</v>
      </c>
      <c r="E136" s="50">
        <f t="shared" si="15"/>
        <v>3.5</v>
      </c>
      <c r="F136" s="48">
        <f t="shared" si="16"/>
        <v>73.88</v>
      </c>
      <c r="G136" s="51">
        <f t="shared" si="17"/>
        <v>134</v>
      </c>
    </row>
    <row r="137" spans="1:7" x14ac:dyDescent="0.2">
      <c r="A137" s="47">
        <v>135</v>
      </c>
      <c r="B137" s="48">
        <f t="shared" si="12"/>
        <v>11.33</v>
      </c>
      <c r="C137" s="50">
        <f t="shared" si="13"/>
        <v>2.65</v>
      </c>
      <c r="D137" s="50">
        <f t="shared" si="14"/>
        <v>17.39</v>
      </c>
      <c r="E137" s="50">
        <f t="shared" si="15"/>
        <v>3.51</v>
      </c>
      <c r="F137" s="48">
        <f t="shared" si="16"/>
        <v>73.84</v>
      </c>
      <c r="G137" s="51">
        <f t="shared" si="17"/>
        <v>135</v>
      </c>
    </row>
    <row r="138" spans="1:7" x14ac:dyDescent="0.2">
      <c r="A138" s="47">
        <v>136</v>
      </c>
      <c r="B138" s="48">
        <f t="shared" si="12"/>
        <v>11.32</v>
      </c>
      <c r="C138" s="50">
        <f t="shared" si="13"/>
        <v>2.6599999999999997</v>
      </c>
      <c r="D138" s="50">
        <f t="shared" si="14"/>
        <v>17.46</v>
      </c>
      <c r="E138" s="50">
        <f t="shared" si="15"/>
        <v>3.53</v>
      </c>
      <c r="F138" s="48">
        <f t="shared" si="16"/>
        <v>73.8</v>
      </c>
      <c r="G138" s="51">
        <f t="shared" si="17"/>
        <v>136</v>
      </c>
    </row>
    <row r="139" spans="1:7" x14ac:dyDescent="0.2">
      <c r="A139" s="47">
        <v>137</v>
      </c>
      <c r="B139" s="48">
        <f t="shared" si="12"/>
        <v>11.31</v>
      </c>
      <c r="C139" s="50">
        <f t="shared" si="13"/>
        <v>2.6599999999999997</v>
      </c>
      <c r="D139" s="50">
        <f t="shared" si="14"/>
        <v>17.540000000000003</v>
      </c>
      <c r="E139" s="50">
        <f t="shared" si="15"/>
        <v>3.5399999999999996</v>
      </c>
      <c r="F139" s="48">
        <f t="shared" si="16"/>
        <v>73.760000000000005</v>
      </c>
      <c r="G139" s="51">
        <f t="shared" si="17"/>
        <v>137</v>
      </c>
    </row>
    <row r="140" spans="1:7" x14ac:dyDescent="0.2">
      <c r="A140" s="47">
        <v>138</v>
      </c>
      <c r="B140" s="48">
        <f t="shared" si="12"/>
        <v>11.31</v>
      </c>
      <c r="C140" s="50">
        <f t="shared" si="13"/>
        <v>2.67</v>
      </c>
      <c r="D140" s="50">
        <f t="shared" si="14"/>
        <v>17.62</v>
      </c>
      <c r="E140" s="50">
        <f t="shared" si="15"/>
        <v>3.5599999999999996</v>
      </c>
      <c r="F140" s="48">
        <f t="shared" si="16"/>
        <v>73.709999999999994</v>
      </c>
      <c r="G140" s="51">
        <f t="shared" si="17"/>
        <v>138</v>
      </c>
    </row>
    <row r="141" spans="1:7" x14ac:dyDescent="0.2">
      <c r="A141" s="47">
        <v>139</v>
      </c>
      <c r="B141" s="48">
        <f t="shared" si="12"/>
        <v>11.3</v>
      </c>
      <c r="C141" s="50">
        <f t="shared" si="13"/>
        <v>2.67</v>
      </c>
      <c r="D141" s="50">
        <f t="shared" si="14"/>
        <v>17.700000000000003</v>
      </c>
      <c r="E141" s="50">
        <f t="shared" si="15"/>
        <v>3.57</v>
      </c>
      <c r="F141" s="48">
        <f t="shared" si="16"/>
        <v>73.67</v>
      </c>
      <c r="G141" s="51">
        <f t="shared" si="17"/>
        <v>139</v>
      </c>
    </row>
    <row r="142" spans="1:7" x14ac:dyDescent="0.2">
      <c r="A142" s="47">
        <v>140</v>
      </c>
      <c r="B142" s="48">
        <f t="shared" si="12"/>
        <v>11.29</v>
      </c>
      <c r="C142" s="50">
        <f t="shared" si="13"/>
        <v>2.6799999999999997</v>
      </c>
      <c r="D142" s="50">
        <f t="shared" si="14"/>
        <v>17.770000000000003</v>
      </c>
      <c r="E142" s="50">
        <f t="shared" si="15"/>
        <v>3.5799999999999996</v>
      </c>
      <c r="F142" s="48">
        <f t="shared" si="16"/>
        <v>73.63</v>
      </c>
      <c r="G142" s="51">
        <f t="shared" si="17"/>
        <v>140</v>
      </c>
    </row>
    <row r="143" spans="1:7" x14ac:dyDescent="0.2">
      <c r="A143" s="47">
        <v>141</v>
      </c>
      <c r="B143" s="48">
        <f t="shared" si="12"/>
        <v>11.28</v>
      </c>
      <c r="C143" s="50">
        <f t="shared" si="13"/>
        <v>2.6799999999999997</v>
      </c>
      <c r="D143" s="50">
        <f t="shared" si="14"/>
        <v>17.850000000000001</v>
      </c>
      <c r="E143" s="50">
        <f t="shared" si="15"/>
        <v>3.5999999999999996</v>
      </c>
      <c r="F143" s="48">
        <f t="shared" si="16"/>
        <v>73.59</v>
      </c>
      <c r="G143" s="51">
        <f t="shared" si="17"/>
        <v>141</v>
      </c>
    </row>
    <row r="144" spans="1:7" x14ac:dyDescent="0.2">
      <c r="A144" s="47">
        <v>142</v>
      </c>
      <c r="B144" s="48">
        <f t="shared" si="12"/>
        <v>11.27</v>
      </c>
      <c r="C144" s="50">
        <f t="shared" si="13"/>
        <v>2.69</v>
      </c>
      <c r="D144" s="50">
        <f t="shared" si="14"/>
        <v>17.930000000000003</v>
      </c>
      <c r="E144" s="50">
        <f t="shared" si="15"/>
        <v>3.61</v>
      </c>
      <c r="F144" s="48">
        <f t="shared" si="16"/>
        <v>73.55</v>
      </c>
      <c r="G144" s="51">
        <f t="shared" si="17"/>
        <v>142</v>
      </c>
    </row>
    <row r="145" spans="1:7" x14ac:dyDescent="0.2">
      <c r="A145" s="47">
        <v>143</v>
      </c>
      <c r="B145" s="48">
        <f t="shared" si="12"/>
        <v>11.26</v>
      </c>
      <c r="C145" s="50">
        <f t="shared" si="13"/>
        <v>2.6999999999999997</v>
      </c>
      <c r="D145" s="50">
        <f t="shared" si="14"/>
        <v>18.010000000000002</v>
      </c>
      <c r="E145" s="50">
        <f t="shared" si="15"/>
        <v>3.63</v>
      </c>
      <c r="F145" s="48">
        <f t="shared" si="16"/>
        <v>73.5</v>
      </c>
      <c r="G145" s="51">
        <f t="shared" si="17"/>
        <v>143</v>
      </c>
    </row>
    <row r="146" spans="1:7" x14ac:dyDescent="0.2">
      <c r="A146" s="47">
        <v>144</v>
      </c>
      <c r="B146" s="48">
        <f t="shared" si="12"/>
        <v>11.25</v>
      </c>
      <c r="C146" s="50">
        <f t="shared" si="13"/>
        <v>2.6999999999999997</v>
      </c>
      <c r="D146" s="50">
        <f t="shared" si="14"/>
        <v>18.080000000000002</v>
      </c>
      <c r="E146" s="50">
        <f t="shared" si="15"/>
        <v>3.6399999999999997</v>
      </c>
      <c r="F146" s="48">
        <f t="shared" si="16"/>
        <v>73.459999999999994</v>
      </c>
      <c r="G146" s="51">
        <f t="shared" si="17"/>
        <v>144</v>
      </c>
    </row>
    <row r="147" spans="1:7" x14ac:dyDescent="0.2">
      <c r="A147" s="47">
        <v>145</v>
      </c>
      <c r="B147" s="48">
        <f t="shared" si="12"/>
        <v>11.24</v>
      </c>
      <c r="C147" s="50">
        <f t="shared" si="13"/>
        <v>2.71</v>
      </c>
      <c r="D147" s="50">
        <f t="shared" si="14"/>
        <v>18.16</v>
      </c>
      <c r="E147" s="50">
        <f t="shared" si="15"/>
        <v>3.6599999999999997</v>
      </c>
      <c r="F147" s="48">
        <f t="shared" si="16"/>
        <v>73.42</v>
      </c>
      <c r="G147" s="51">
        <f t="shared" si="17"/>
        <v>145</v>
      </c>
    </row>
    <row r="148" spans="1:7" x14ac:dyDescent="0.2">
      <c r="A148" s="47">
        <v>146</v>
      </c>
      <c r="B148" s="48">
        <f t="shared" si="12"/>
        <v>11.23</v>
      </c>
      <c r="C148" s="50">
        <f t="shared" si="13"/>
        <v>2.71</v>
      </c>
      <c r="D148" s="50">
        <f t="shared" si="14"/>
        <v>18.240000000000002</v>
      </c>
      <c r="E148" s="50">
        <f t="shared" si="15"/>
        <v>3.67</v>
      </c>
      <c r="F148" s="48">
        <f t="shared" si="16"/>
        <v>73.38</v>
      </c>
      <c r="G148" s="51">
        <f t="shared" si="17"/>
        <v>146</v>
      </c>
    </row>
    <row r="149" spans="1:7" x14ac:dyDescent="0.2">
      <c r="A149" s="47">
        <v>147</v>
      </c>
      <c r="B149" s="48">
        <f t="shared" si="12"/>
        <v>11.22</v>
      </c>
      <c r="C149" s="50">
        <f t="shared" si="13"/>
        <v>2.7199999999999998</v>
      </c>
      <c r="D149" s="50">
        <f t="shared" si="14"/>
        <v>18.32</v>
      </c>
      <c r="E149" s="50">
        <f t="shared" si="15"/>
        <v>3.69</v>
      </c>
      <c r="F149" s="48">
        <f t="shared" si="16"/>
        <v>73.34</v>
      </c>
      <c r="G149" s="51">
        <f t="shared" si="17"/>
        <v>147</v>
      </c>
    </row>
    <row r="150" spans="1:7" x14ac:dyDescent="0.2">
      <c r="A150" s="47">
        <v>148</v>
      </c>
      <c r="B150" s="48">
        <f t="shared" si="12"/>
        <v>11.21</v>
      </c>
      <c r="C150" s="50">
        <f t="shared" si="13"/>
        <v>2.7199999999999998</v>
      </c>
      <c r="D150" s="50">
        <f t="shared" si="14"/>
        <v>18.400000000000002</v>
      </c>
      <c r="E150" s="50">
        <f t="shared" si="15"/>
        <v>3.6999999999999997</v>
      </c>
      <c r="F150" s="48">
        <f t="shared" si="16"/>
        <v>73.3</v>
      </c>
      <c r="G150" s="51">
        <f t="shared" si="17"/>
        <v>148</v>
      </c>
    </row>
    <row r="151" spans="1:7" x14ac:dyDescent="0.2">
      <c r="A151" s="47">
        <v>149</v>
      </c>
      <c r="B151" s="48">
        <f t="shared" si="12"/>
        <v>11.21</v>
      </c>
      <c r="C151" s="50">
        <f t="shared" si="13"/>
        <v>2.73</v>
      </c>
      <c r="D151" s="50">
        <f t="shared" si="14"/>
        <v>18.470000000000002</v>
      </c>
      <c r="E151" s="50">
        <f t="shared" si="15"/>
        <v>3.71</v>
      </c>
      <c r="F151" s="48">
        <f t="shared" si="16"/>
        <v>73.260000000000005</v>
      </c>
      <c r="G151" s="51">
        <f t="shared" si="17"/>
        <v>149</v>
      </c>
    </row>
    <row r="152" spans="1:7" x14ac:dyDescent="0.2">
      <c r="A152" s="47">
        <v>150</v>
      </c>
      <c r="B152" s="48">
        <f t="shared" si="12"/>
        <v>11.2</v>
      </c>
      <c r="C152" s="50">
        <f t="shared" si="13"/>
        <v>2.73</v>
      </c>
      <c r="D152" s="50">
        <f t="shared" si="14"/>
        <v>18.55</v>
      </c>
      <c r="E152" s="50">
        <f t="shared" si="15"/>
        <v>3.73</v>
      </c>
      <c r="F152" s="48">
        <f t="shared" si="16"/>
        <v>73.22</v>
      </c>
      <c r="G152" s="51">
        <f t="shared" si="17"/>
        <v>150</v>
      </c>
    </row>
    <row r="153" spans="1:7" x14ac:dyDescent="0.2">
      <c r="A153" s="47">
        <v>151</v>
      </c>
      <c r="B153" s="48">
        <f t="shared" si="12"/>
        <v>11.19</v>
      </c>
      <c r="C153" s="50">
        <f t="shared" si="13"/>
        <v>2.7399999999999998</v>
      </c>
      <c r="D153" s="50">
        <f t="shared" si="14"/>
        <v>18.630000000000003</v>
      </c>
      <c r="E153" s="50">
        <f t="shared" si="15"/>
        <v>3.7399999999999998</v>
      </c>
      <c r="F153" s="48">
        <f t="shared" si="16"/>
        <v>73.180000000000007</v>
      </c>
      <c r="G153" s="51">
        <f t="shared" si="17"/>
        <v>151</v>
      </c>
    </row>
    <row r="154" spans="1:7" x14ac:dyDescent="0.2">
      <c r="A154" s="47">
        <v>152</v>
      </c>
      <c r="B154" s="48">
        <f t="shared" si="12"/>
        <v>11.18</v>
      </c>
      <c r="C154" s="50">
        <f t="shared" si="13"/>
        <v>2.75</v>
      </c>
      <c r="D154" s="50">
        <f t="shared" si="14"/>
        <v>18.71</v>
      </c>
      <c r="E154" s="50">
        <f t="shared" si="15"/>
        <v>3.76</v>
      </c>
      <c r="F154" s="48">
        <f t="shared" si="16"/>
        <v>73.14</v>
      </c>
      <c r="G154" s="51">
        <f t="shared" si="17"/>
        <v>152</v>
      </c>
    </row>
    <row r="155" spans="1:7" x14ac:dyDescent="0.2">
      <c r="A155" s="47">
        <v>153</v>
      </c>
      <c r="B155" s="48">
        <f t="shared" si="12"/>
        <v>11.17</v>
      </c>
      <c r="C155" s="50">
        <f t="shared" si="13"/>
        <v>2.75</v>
      </c>
      <c r="D155" s="50">
        <f t="shared" si="14"/>
        <v>18.790000000000003</v>
      </c>
      <c r="E155" s="50">
        <f t="shared" si="15"/>
        <v>3.7699999999999996</v>
      </c>
      <c r="F155" s="48">
        <f t="shared" si="16"/>
        <v>73.099999999999994</v>
      </c>
      <c r="G155" s="51">
        <f t="shared" si="17"/>
        <v>153</v>
      </c>
    </row>
    <row r="156" spans="1:7" x14ac:dyDescent="0.2">
      <c r="A156" s="47">
        <v>154</v>
      </c>
      <c r="B156" s="48">
        <f t="shared" si="12"/>
        <v>11.16</v>
      </c>
      <c r="C156" s="50">
        <f t="shared" si="13"/>
        <v>2.76</v>
      </c>
      <c r="D156" s="50">
        <f t="shared" si="14"/>
        <v>18.87</v>
      </c>
      <c r="E156" s="50">
        <f t="shared" si="15"/>
        <v>3.7899999999999996</v>
      </c>
      <c r="F156" s="48">
        <f t="shared" si="16"/>
        <v>73.05</v>
      </c>
      <c r="G156" s="51">
        <f t="shared" si="17"/>
        <v>154</v>
      </c>
    </row>
    <row r="157" spans="1:7" x14ac:dyDescent="0.2">
      <c r="A157" s="47">
        <v>155</v>
      </c>
      <c r="B157" s="48">
        <f t="shared" si="12"/>
        <v>11.15</v>
      </c>
      <c r="C157" s="50">
        <f t="shared" si="13"/>
        <v>2.76</v>
      </c>
      <c r="D157" s="50">
        <f t="shared" si="14"/>
        <v>18.940000000000001</v>
      </c>
      <c r="E157" s="50">
        <f t="shared" si="15"/>
        <v>3.8</v>
      </c>
      <c r="F157" s="48">
        <f t="shared" si="16"/>
        <v>73.02</v>
      </c>
      <c r="G157" s="51">
        <f t="shared" si="17"/>
        <v>155</v>
      </c>
    </row>
    <row r="158" spans="1:7" x14ac:dyDescent="0.2">
      <c r="A158" s="47">
        <v>156</v>
      </c>
      <c r="B158" s="48">
        <f t="shared" si="12"/>
        <v>11.15</v>
      </c>
      <c r="C158" s="50">
        <f t="shared" si="13"/>
        <v>2.7699999999999996</v>
      </c>
      <c r="D158" s="50">
        <f t="shared" si="14"/>
        <v>19.020000000000003</v>
      </c>
      <c r="E158" s="50">
        <f t="shared" si="15"/>
        <v>3.8099999999999996</v>
      </c>
      <c r="F158" s="48">
        <f t="shared" si="16"/>
        <v>72.98</v>
      </c>
      <c r="G158" s="51">
        <f t="shared" si="17"/>
        <v>156</v>
      </c>
    </row>
    <row r="159" spans="1:7" x14ac:dyDescent="0.2">
      <c r="A159" s="47">
        <v>157</v>
      </c>
      <c r="B159" s="48">
        <f t="shared" si="12"/>
        <v>11.14</v>
      </c>
      <c r="C159" s="50">
        <f t="shared" si="13"/>
        <v>2.7699999999999996</v>
      </c>
      <c r="D159" s="50">
        <f t="shared" si="14"/>
        <v>19.100000000000001</v>
      </c>
      <c r="E159" s="50">
        <f t="shared" si="15"/>
        <v>3.8299999999999996</v>
      </c>
      <c r="F159" s="48">
        <f t="shared" si="16"/>
        <v>72.94</v>
      </c>
      <c r="G159" s="51">
        <f t="shared" si="17"/>
        <v>157</v>
      </c>
    </row>
    <row r="160" spans="1:7" x14ac:dyDescent="0.2">
      <c r="A160" s="47">
        <v>158</v>
      </c>
      <c r="B160" s="48">
        <f t="shared" si="12"/>
        <v>11.13</v>
      </c>
      <c r="C160" s="50">
        <f t="shared" si="13"/>
        <v>2.78</v>
      </c>
      <c r="D160" s="50">
        <f t="shared" si="14"/>
        <v>19.180000000000003</v>
      </c>
      <c r="E160" s="50">
        <f t="shared" si="15"/>
        <v>3.84</v>
      </c>
      <c r="F160" s="48">
        <f t="shared" si="16"/>
        <v>72.900000000000006</v>
      </c>
      <c r="G160" s="51">
        <f t="shared" si="17"/>
        <v>158</v>
      </c>
    </row>
    <row r="161" spans="1:7" x14ac:dyDescent="0.2">
      <c r="A161" s="47">
        <v>159</v>
      </c>
      <c r="B161" s="48">
        <f t="shared" si="12"/>
        <v>11.12</v>
      </c>
      <c r="C161" s="50">
        <f t="shared" si="13"/>
        <v>2.78</v>
      </c>
      <c r="D161" s="50">
        <f t="shared" si="14"/>
        <v>19.260000000000002</v>
      </c>
      <c r="E161" s="50">
        <f t="shared" si="15"/>
        <v>3.86</v>
      </c>
      <c r="F161" s="48">
        <f t="shared" si="16"/>
        <v>72.86</v>
      </c>
      <c r="G161" s="51">
        <f t="shared" si="17"/>
        <v>159</v>
      </c>
    </row>
    <row r="162" spans="1:7" x14ac:dyDescent="0.2">
      <c r="A162" s="47">
        <v>160</v>
      </c>
      <c r="B162" s="48">
        <f t="shared" si="12"/>
        <v>11.11</v>
      </c>
      <c r="C162" s="50">
        <f t="shared" si="13"/>
        <v>2.7899999999999996</v>
      </c>
      <c r="D162" s="50">
        <f t="shared" si="14"/>
        <v>19.34</v>
      </c>
      <c r="E162" s="50">
        <f t="shared" si="15"/>
        <v>3.8699999999999997</v>
      </c>
      <c r="F162" s="48">
        <f t="shared" si="16"/>
        <v>72.819999999999993</v>
      </c>
      <c r="G162" s="51">
        <f t="shared" si="17"/>
        <v>160</v>
      </c>
    </row>
    <row r="163" spans="1:7" x14ac:dyDescent="0.2">
      <c r="A163" s="47">
        <v>161</v>
      </c>
      <c r="B163" s="48">
        <f t="shared" si="12"/>
        <v>11.1</v>
      </c>
      <c r="C163" s="50">
        <f t="shared" si="13"/>
        <v>2.8</v>
      </c>
      <c r="D163" s="50">
        <f t="shared" si="14"/>
        <v>19.41</v>
      </c>
      <c r="E163" s="50">
        <f t="shared" si="15"/>
        <v>3.8899999999999997</v>
      </c>
      <c r="F163" s="48">
        <f t="shared" si="16"/>
        <v>72.78</v>
      </c>
      <c r="G163" s="51">
        <f t="shared" si="17"/>
        <v>161</v>
      </c>
    </row>
    <row r="164" spans="1:7" x14ac:dyDescent="0.2">
      <c r="A164" s="47">
        <v>162</v>
      </c>
      <c r="B164" s="48">
        <f t="shared" si="12"/>
        <v>11.09</v>
      </c>
      <c r="C164" s="50">
        <f t="shared" si="13"/>
        <v>2.8</v>
      </c>
      <c r="D164" s="50">
        <f t="shared" si="14"/>
        <v>19.490000000000002</v>
      </c>
      <c r="E164" s="50">
        <f t="shared" si="15"/>
        <v>3.9</v>
      </c>
      <c r="F164" s="48">
        <f t="shared" si="16"/>
        <v>72.739999999999995</v>
      </c>
      <c r="G164" s="51">
        <f t="shared" si="17"/>
        <v>162</v>
      </c>
    </row>
    <row r="165" spans="1:7" x14ac:dyDescent="0.2">
      <c r="A165" s="47">
        <v>163</v>
      </c>
      <c r="B165" s="48">
        <f t="shared" si="12"/>
        <v>11.09</v>
      </c>
      <c r="C165" s="50">
        <f t="shared" si="13"/>
        <v>2.8099999999999996</v>
      </c>
      <c r="D165" s="50">
        <f t="shared" si="14"/>
        <v>19.57</v>
      </c>
      <c r="E165" s="50">
        <f t="shared" si="15"/>
        <v>3.92</v>
      </c>
      <c r="F165" s="48">
        <f t="shared" si="16"/>
        <v>72.7</v>
      </c>
      <c r="G165" s="51">
        <f t="shared" si="17"/>
        <v>163</v>
      </c>
    </row>
    <row r="166" spans="1:7" x14ac:dyDescent="0.2">
      <c r="A166" s="47">
        <v>164</v>
      </c>
      <c r="B166" s="48">
        <f t="shared" si="12"/>
        <v>11.08</v>
      </c>
      <c r="C166" s="50">
        <f t="shared" si="13"/>
        <v>2.8099999999999996</v>
      </c>
      <c r="D166" s="50">
        <f t="shared" si="14"/>
        <v>19.650000000000002</v>
      </c>
      <c r="E166" s="50">
        <f t="shared" si="15"/>
        <v>3.9299999999999997</v>
      </c>
      <c r="F166" s="48">
        <f t="shared" si="16"/>
        <v>72.66</v>
      </c>
      <c r="G166" s="51">
        <f t="shared" si="17"/>
        <v>164</v>
      </c>
    </row>
    <row r="167" spans="1:7" x14ac:dyDescent="0.2">
      <c r="A167" s="47">
        <v>165</v>
      </c>
      <c r="B167" s="48">
        <f t="shared" si="12"/>
        <v>11.07</v>
      </c>
      <c r="C167" s="50">
        <f t="shared" si="13"/>
        <v>2.82</v>
      </c>
      <c r="D167" s="50">
        <f t="shared" si="14"/>
        <v>19.73</v>
      </c>
      <c r="E167" s="50">
        <f t="shared" si="15"/>
        <v>3.9499999999999997</v>
      </c>
      <c r="F167" s="48">
        <f t="shared" si="16"/>
        <v>72.62</v>
      </c>
      <c r="G167" s="51">
        <f t="shared" si="17"/>
        <v>165</v>
      </c>
    </row>
    <row r="168" spans="1:7" x14ac:dyDescent="0.2">
      <c r="A168" s="47">
        <v>166</v>
      </c>
      <c r="B168" s="48">
        <f t="shared" si="12"/>
        <v>11.06</v>
      </c>
      <c r="C168" s="50">
        <f t="shared" si="13"/>
        <v>2.82</v>
      </c>
      <c r="D168" s="50">
        <f t="shared" si="14"/>
        <v>19.810000000000002</v>
      </c>
      <c r="E168" s="50">
        <f t="shared" si="15"/>
        <v>3.96</v>
      </c>
      <c r="F168" s="48">
        <f t="shared" si="16"/>
        <v>72.58</v>
      </c>
      <c r="G168" s="51">
        <f t="shared" si="17"/>
        <v>166</v>
      </c>
    </row>
    <row r="169" spans="1:7" x14ac:dyDescent="0.2">
      <c r="A169" s="47">
        <v>167</v>
      </c>
      <c r="B169" s="48">
        <f t="shared" si="12"/>
        <v>11.05</v>
      </c>
      <c r="C169" s="50">
        <f t="shared" si="13"/>
        <v>2.8299999999999996</v>
      </c>
      <c r="D169" s="50">
        <f t="shared" si="14"/>
        <v>19.89</v>
      </c>
      <c r="E169" s="50">
        <f t="shared" si="15"/>
        <v>3.9699999999999998</v>
      </c>
      <c r="F169" s="48">
        <f t="shared" si="16"/>
        <v>72.55</v>
      </c>
      <c r="G169" s="51">
        <f t="shared" si="17"/>
        <v>167</v>
      </c>
    </row>
    <row r="170" spans="1:7" x14ac:dyDescent="0.2">
      <c r="A170" s="47">
        <v>168</v>
      </c>
      <c r="B170" s="48">
        <f t="shared" si="12"/>
        <v>11.04</v>
      </c>
      <c r="C170" s="50">
        <f t="shared" si="13"/>
        <v>2.8299999999999996</v>
      </c>
      <c r="D170" s="50">
        <f t="shared" si="14"/>
        <v>19.970000000000002</v>
      </c>
      <c r="E170" s="50">
        <f t="shared" si="15"/>
        <v>3.9899999999999998</v>
      </c>
      <c r="F170" s="48">
        <f t="shared" si="16"/>
        <v>72.510000000000005</v>
      </c>
      <c r="G170" s="51">
        <f t="shared" si="17"/>
        <v>168</v>
      </c>
    </row>
    <row r="171" spans="1:7" x14ac:dyDescent="0.2">
      <c r="A171" s="47">
        <v>169</v>
      </c>
      <c r="B171" s="48">
        <f t="shared" si="12"/>
        <v>11.04</v>
      </c>
      <c r="C171" s="50">
        <f t="shared" si="13"/>
        <v>2.84</v>
      </c>
      <c r="D171" s="50">
        <f t="shared" si="14"/>
        <v>20.05</v>
      </c>
      <c r="E171" s="50">
        <f t="shared" si="15"/>
        <v>4</v>
      </c>
      <c r="F171" s="48">
        <f t="shared" si="16"/>
        <v>72.47</v>
      </c>
      <c r="G171" s="51">
        <f t="shared" si="17"/>
        <v>169</v>
      </c>
    </row>
    <row r="172" spans="1:7" x14ac:dyDescent="0.2">
      <c r="A172" s="47">
        <v>170</v>
      </c>
      <c r="B172" s="48">
        <f t="shared" si="12"/>
        <v>11.03</v>
      </c>
      <c r="C172" s="50">
        <f t="shared" si="13"/>
        <v>2.84</v>
      </c>
      <c r="D172" s="50">
        <f t="shared" si="14"/>
        <v>20.130000000000003</v>
      </c>
      <c r="E172" s="50">
        <f t="shared" si="15"/>
        <v>4.0199999999999996</v>
      </c>
      <c r="F172" s="48">
        <f t="shared" si="16"/>
        <v>72.430000000000007</v>
      </c>
      <c r="G172" s="51">
        <f t="shared" si="17"/>
        <v>170</v>
      </c>
    </row>
    <row r="173" spans="1:7" x14ac:dyDescent="0.2">
      <c r="A173" s="47">
        <v>171</v>
      </c>
      <c r="B173" s="48">
        <f t="shared" si="12"/>
        <v>11.02</v>
      </c>
      <c r="C173" s="50">
        <f t="shared" si="13"/>
        <v>2.8499999999999996</v>
      </c>
      <c r="D173" s="50">
        <f t="shared" si="14"/>
        <v>20.200000000000003</v>
      </c>
      <c r="E173" s="50">
        <f t="shared" si="15"/>
        <v>4.0299999999999994</v>
      </c>
      <c r="F173" s="48">
        <f t="shared" si="16"/>
        <v>72.39</v>
      </c>
      <c r="G173" s="51">
        <f t="shared" si="17"/>
        <v>171</v>
      </c>
    </row>
    <row r="174" spans="1:7" x14ac:dyDescent="0.2">
      <c r="A174" s="47">
        <v>172</v>
      </c>
      <c r="B174" s="48">
        <f t="shared" si="12"/>
        <v>11.01</v>
      </c>
      <c r="C174" s="50">
        <f t="shared" si="13"/>
        <v>2.86</v>
      </c>
      <c r="D174" s="50">
        <f t="shared" si="14"/>
        <v>20.28</v>
      </c>
      <c r="E174" s="50">
        <f t="shared" si="15"/>
        <v>4.05</v>
      </c>
      <c r="F174" s="48">
        <f t="shared" si="16"/>
        <v>72.36</v>
      </c>
      <c r="G174" s="51">
        <f t="shared" si="17"/>
        <v>172</v>
      </c>
    </row>
    <row r="175" spans="1:7" x14ac:dyDescent="0.2">
      <c r="A175" s="47">
        <v>173</v>
      </c>
      <c r="B175" s="48">
        <f t="shared" si="12"/>
        <v>11</v>
      </c>
      <c r="C175" s="50">
        <f t="shared" si="13"/>
        <v>2.86</v>
      </c>
      <c r="D175" s="50">
        <f t="shared" si="14"/>
        <v>20.360000000000003</v>
      </c>
      <c r="E175" s="50">
        <f t="shared" si="15"/>
        <v>4.0599999999999996</v>
      </c>
      <c r="F175" s="48">
        <f t="shared" si="16"/>
        <v>72.319999999999993</v>
      </c>
      <c r="G175" s="51">
        <f t="shared" si="17"/>
        <v>173</v>
      </c>
    </row>
    <row r="176" spans="1:7" x14ac:dyDescent="0.2">
      <c r="A176" s="47">
        <v>174</v>
      </c>
      <c r="B176" s="48">
        <f t="shared" si="12"/>
        <v>10.99</v>
      </c>
      <c r="C176" s="50">
        <f t="shared" si="13"/>
        <v>2.8699999999999997</v>
      </c>
      <c r="D176" s="50">
        <f t="shared" si="14"/>
        <v>20.440000000000001</v>
      </c>
      <c r="E176" s="50">
        <f t="shared" si="15"/>
        <v>4.08</v>
      </c>
      <c r="F176" s="48">
        <f t="shared" si="16"/>
        <v>72.28</v>
      </c>
      <c r="G176" s="51">
        <f t="shared" si="17"/>
        <v>174</v>
      </c>
    </row>
    <row r="177" spans="1:7" x14ac:dyDescent="0.2">
      <c r="A177" s="47">
        <v>175</v>
      </c>
      <c r="B177" s="48">
        <f t="shared" si="12"/>
        <v>10.99</v>
      </c>
      <c r="C177" s="50">
        <f t="shared" si="13"/>
        <v>2.8699999999999997</v>
      </c>
      <c r="D177" s="50">
        <f t="shared" si="14"/>
        <v>20.520000000000003</v>
      </c>
      <c r="E177" s="50">
        <f t="shared" si="15"/>
        <v>4.09</v>
      </c>
      <c r="F177" s="48">
        <f t="shared" si="16"/>
        <v>72.239999999999995</v>
      </c>
      <c r="G177" s="51">
        <f t="shared" si="17"/>
        <v>175</v>
      </c>
    </row>
    <row r="178" spans="1:7" x14ac:dyDescent="0.2">
      <c r="A178" s="47">
        <v>176</v>
      </c>
      <c r="B178" s="48">
        <f t="shared" si="12"/>
        <v>10.98</v>
      </c>
      <c r="C178" s="50">
        <f t="shared" si="13"/>
        <v>2.88</v>
      </c>
      <c r="D178" s="50">
        <f t="shared" si="14"/>
        <v>20.6</v>
      </c>
      <c r="E178" s="50">
        <f t="shared" si="15"/>
        <v>4.1099999999999994</v>
      </c>
      <c r="F178" s="48">
        <f t="shared" si="16"/>
        <v>72.209999999999994</v>
      </c>
      <c r="G178" s="51">
        <f t="shared" si="17"/>
        <v>176</v>
      </c>
    </row>
    <row r="179" spans="1:7" x14ac:dyDescent="0.2">
      <c r="A179" s="47">
        <v>177</v>
      </c>
      <c r="B179" s="48">
        <f t="shared" si="12"/>
        <v>10.97</v>
      </c>
      <c r="C179" s="50">
        <f t="shared" si="13"/>
        <v>2.88</v>
      </c>
      <c r="D179" s="50">
        <f t="shared" si="14"/>
        <v>20.680000000000003</v>
      </c>
      <c r="E179" s="50">
        <f t="shared" si="15"/>
        <v>4.12</v>
      </c>
      <c r="F179" s="48">
        <f t="shared" si="16"/>
        <v>72.17</v>
      </c>
      <c r="G179" s="51">
        <f t="shared" si="17"/>
        <v>177</v>
      </c>
    </row>
    <row r="180" spans="1:7" x14ac:dyDescent="0.2">
      <c r="A180" s="47">
        <v>178</v>
      </c>
      <c r="B180" s="48">
        <f t="shared" si="12"/>
        <v>10.96</v>
      </c>
      <c r="C180" s="50">
        <f t="shared" si="13"/>
        <v>2.8899999999999997</v>
      </c>
      <c r="D180" s="50">
        <f t="shared" si="14"/>
        <v>20.76</v>
      </c>
      <c r="E180" s="50">
        <f t="shared" si="15"/>
        <v>4.1399999999999997</v>
      </c>
      <c r="F180" s="48">
        <f t="shared" si="16"/>
        <v>72.13</v>
      </c>
      <c r="G180" s="51">
        <f t="shared" si="17"/>
        <v>178</v>
      </c>
    </row>
    <row r="181" spans="1:7" x14ac:dyDescent="0.2">
      <c r="A181" s="47">
        <v>179</v>
      </c>
      <c r="B181" s="48">
        <f t="shared" si="12"/>
        <v>10.95</v>
      </c>
      <c r="C181" s="50">
        <f t="shared" si="13"/>
        <v>2.8899999999999997</v>
      </c>
      <c r="D181" s="50">
        <f t="shared" si="14"/>
        <v>20.84</v>
      </c>
      <c r="E181" s="50">
        <f t="shared" si="15"/>
        <v>4.1499999999999995</v>
      </c>
      <c r="F181" s="48">
        <f t="shared" si="16"/>
        <v>72.09</v>
      </c>
      <c r="G181" s="51">
        <f t="shared" si="17"/>
        <v>179</v>
      </c>
    </row>
    <row r="182" spans="1:7" x14ac:dyDescent="0.2">
      <c r="A182" s="47">
        <v>180</v>
      </c>
      <c r="B182" s="48">
        <f t="shared" si="12"/>
        <v>10.95</v>
      </c>
      <c r="C182" s="50">
        <f t="shared" si="13"/>
        <v>2.9</v>
      </c>
      <c r="D182" s="50">
        <f t="shared" si="14"/>
        <v>20.92</v>
      </c>
      <c r="E182" s="50">
        <f t="shared" si="15"/>
        <v>4.16</v>
      </c>
      <c r="F182" s="48">
        <f t="shared" si="16"/>
        <v>72.06</v>
      </c>
      <c r="G182" s="51">
        <f t="shared" si="17"/>
        <v>180</v>
      </c>
    </row>
    <row r="183" spans="1:7" x14ac:dyDescent="0.2">
      <c r="A183" s="47">
        <v>181</v>
      </c>
      <c r="B183" s="48">
        <f t="shared" si="12"/>
        <v>10.94</v>
      </c>
      <c r="C183" s="50">
        <f t="shared" si="13"/>
        <v>2.9099999999999997</v>
      </c>
      <c r="D183" s="50">
        <f t="shared" si="14"/>
        <v>21</v>
      </c>
      <c r="E183" s="50">
        <f t="shared" si="15"/>
        <v>4.18</v>
      </c>
      <c r="F183" s="48">
        <f t="shared" si="16"/>
        <v>72.02</v>
      </c>
      <c r="G183" s="51">
        <f t="shared" si="17"/>
        <v>181</v>
      </c>
    </row>
    <row r="184" spans="1:7" x14ac:dyDescent="0.2">
      <c r="A184" s="47">
        <v>182</v>
      </c>
      <c r="B184" s="48">
        <f t="shared" si="12"/>
        <v>10.93</v>
      </c>
      <c r="C184" s="50">
        <f t="shared" si="13"/>
        <v>2.9099999999999997</v>
      </c>
      <c r="D184" s="50">
        <f t="shared" si="14"/>
        <v>21.080000000000002</v>
      </c>
      <c r="E184" s="50">
        <f t="shared" si="15"/>
        <v>4.1899999999999995</v>
      </c>
      <c r="F184" s="48">
        <f t="shared" si="16"/>
        <v>71.98</v>
      </c>
      <c r="G184" s="51">
        <f t="shared" si="17"/>
        <v>182</v>
      </c>
    </row>
    <row r="185" spans="1:7" x14ac:dyDescent="0.2">
      <c r="A185" s="47">
        <v>183</v>
      </c>
      <c r="B185" s="48">
        <f t="shared" si="12"/>
        <v>10.92</v>
      </c>
      <c r="C185" s="50">
        <f t="shared" si="13"/>
        <v>2.92</v>
      </c>
      <c r="D185" s="50">
        <f t="shared" si="14"/>
        <v>21.16</v>
      </c>
      <c r="E185" s="50">
        <f t="shared" si="15"/>
        <v>4.21</v>
      </c>
      <c r="F185" s="48">
        <f t="shared" si="16"/>
        <v>71.95</v>
      </c>
      <c r="G185" s="51">
        <f t="shared" si="17"/>
        <v>183</v>
      </c>
    </row>
    <row r="186" spans="1:7" x14ac:dyDescent="0.2">
      <c r="A186" s="47">
        <v>184</v>
      </c>
      <c r="B186" s="48">
        <f t="shared" si="12"/>
        <v>10.91</v>
      </c>
      <c r="C186" s="50">
        <f t="shared" si="13"/>
        <v>2.92</v>
      </c>
      <c r="D186" s="50">
        <f t="shared" si="14"/>
        <v>21.240000000000002</v>
      </c>
      <c r="E186" s="50">
        <f t="shared" si="15"/>
        <v>4.22</v>
      </c>
      <c r="F186" s="48">
        <f t="shared" si="16"/>
        <v>71.91</v>
      </c>
      <c r="G186" s="51">
        <f t="shared" si="17"/>
        <v>184</v>
      </c>
    </row>
    <row r="187" spans="1:7" x14ac:dyDescent="0.2">
      <c r="A187" s="47">
        <v>185</v>
      </c>
      <c r="B187" s="48">
        <f t="shared" si="12"/>
        <v>10.91</v>
      </c>
      <c r="C187" s="50">
        <f t="shared" si="13"/>
        <v>2.9299999999999997</v>
      </c>
      <c r="D187" s="50">
        <f t="shared" si="14"/>
        <v>21.32</v>
      </c>
      <c r="E187" s="50">
        <f t="shared" si="15"/>
        <v>4.24</v>
      </c>
      <c r="F187" s="48">
        <f t="shared" si="16"/>
        <v>71.87</v>
      </c>
      <c r="G187" s="51">
        <f t="shared" si="17"/>
        <v>185</v>
      </c>
    </row>
    <row r="188" spans="1:7" x14ac:dyDescent="0.2">
      <c r="A188" s="47">
        <v>186</v>
      </c>
      <c r="B188" s="48">
        <f t="shared" si="12"/>
        <v>10.9</v>
      </c>
      <c r="C188" s="50">
        <f t="shared" si="13"/>
        <v>2.9299999999999997</v>
      </c>
      <c r="D188" s="50">
        <f t="shared" si="14"/>
        <v>21.400000000000002</v>
      </c>
      <c r="E188" s="50">
        <f t="shared" si="15"/>
        <v>4.25</v>
      </c>
      <c r="F188" s="48">
        <f t="shared" si="16"/>
        <v>71.84</v>
      </c>
      <c r="G188" s="51">
        <f t="shared" si="17"/>
        <v>186</v>
      </c>
    </row>
    <row r="189" spans="1:7" x14ac:dyDescent="0.2">
      <c r="A189" s="47">
        <v>187</v>
      </c>
      <c r="B189" s="48">
        <f t="shared" si="12"/>
        <v>10.89</v>
      </c>
      <c r="C189" s="50">
        <f t="shared" si="13"/>
        <v>2.94</v>
      </c>
      <c r="D189" s="50">
        <f t="shared" si="14"/>
        <v>21.48</v>
      </c>
      <c r="E189" s="50">
        <f t="shared" si="15"/>
        <v>4.2699999999999996</v>
      </c>
      <c r="F189" s="48">
        <f t="shared" si="16"/>
        <v>71.8</v>
      </c>
      <c r="G189" s="51">
        <f t="shared" si="17"/>
        <v>187</v>
      </c>
    </row>
    <row r="190" spans="1:7" x14ac:dyDescent="0.2">
      <c r="A190" s="47">
        <v>188</v>
      </c>
      <c r="B190" s="48">
        <f t="shared" si="12"/>
        <v>10.88</v>
      </c>
      <c r="C190" s="50">
        <f t="shared" si="13"/>
        <v>2.94</v>
      </c>
      <c r="D190" s="50">
        <f t="shared" si="14"/>
        <v>21.560000000000002</v>
      </c>
      <c r="E190" s="50">
        <f t="shared" si="15"/>
        <v>4.2799999999999994</v>
      </c>
      <c r="F190" s="48">
        <f t="shared" si="16"/>
        <v>71.77</v>
      </c>
      <c r="G190" s="51">
        <f t="shared" si="17"/>
        <v>188</v>
      </c>
    </row>
    <row r="191" spans="1:7" x14ac:dyDescent="0.2">
      <c r="A191" s="47">
        <v>189</v>
      </c>
      <c r="B191" s="48">
        <f t="shared" si="12"/>
        <v>10.88</v>
      </c>
      <c r="C191" s="50">
        <f t="shared" si="13"/>
        <v>2.9499999999999997</v>
      </c>
      <c r="D191" s="50">
        <f t="shared" si="14"/>
        <v>21.64</v>
      </c>
      <c r="E191" s="50">
        <f t="shared" si="15"/>
        <v>4.3</v>
      </c>
      <c r="F191" s="48">
        <f t="shared" si="16"/>
        <v>71.73</v>
      </c>
      <c r="G191" s="51">
        <f t="shared" si="17"/>
        <v>189</v>
      </c>
    </row>
    <row r="192" spans="1:7" x14ac:dyDescent="0.2">
      <c r="A192" s="47">
        <v>190</v>
      </c>
      <c r="B192" s="48">
        <f t="shared" si="12"/>
        <v>10.87</v>
      </c>
      <c r="C192" s="50">
        <f t="shared" si="13"/>
        <v>2.96</v>
      </c>
      <c r="D192" s="50">
        <f t="shared" si="14"/>
        <v>21.720000000000002</v>
      </c>
      <c r="E192" s="50">
        <f t="shared" si="15"/>
        <v>4.3099999999999996</v>
      </c>
      <c r="F192" s="48">
        <f t="shared" si="16"/>
        <v>71.69</v>
      </c>
      <c r="G192" s="51">
        <f t="shared" si="17"/>
        <v>190</v>
      </c>
    </row>
    <row r="193" spans="1:7" x14ac:dyDescent="0.2">
      <c r="A193" s="47">
        <v>191</v>
      </c>
      <c r="B193" s="48">
        <f t="shared" si="12"/>
        <v>10.86</v>
      </c>
      <c r="C193" s="50">
        <f t="shared" si="13"/>
        <v>2.96</v>
      </c>
      <c r="D193" s="50">
        <f t="shared" si="14"/>
        <v>21.8</v>
      </c>
      <c r="E193" s="50">
        <f t="shared" si="15"/>
        <v>4.33</v>
      </c>
      <c r="F193" s="48">
        <f t="shared" si="16"/>
        <v>71.66</v>
      </c>
      <c r="G193" s="51">
        <f t="shared" si="17"/>
        <v>191</v>
      </c>
    </row>
    <row r="194" spans="1:7" x14ac:dyDescent="0.2">
      <c r="A194" s="47">
        <v>192</v>
      </c>
      <c r="B194" s="48">
        <f t="shared" ref="B194:B257" si="18">ROUNDDOWN(m60B/100-(($A194/m60A)^(1/m60C)),2)</f>
        <v>10.85</v>
      </c>
      <c r="C194" s="50">
        <f t="shared" ref="C194:C257" si="19">ROUNDUP(mweitB/100+(($A194/mweitA)^(1/mweitC)),2)</f>
        <v>2.9699999999999998</v>
      </c>
      <c r="D194" s="50">
        <f t="shared" ref="D194:D257" si="20">ROUNDUP(mballB/100+(($A194/mballA)^(1/mballC)),2)</f>
        <v>21.880000000000003</v>
      </c>
      <c r="E194" s="50">
        <f t="shared" ref="E194:E257" si="21">ROUNDUP(mkugelB/100+(($A194/mkugelA)^(1/mkugelC)),2)</f>
        <v>4.34</v>
      </c>
      <c r="F194" s="48">
        <f t="shared" ref="F194:F257" si="22">ROUNDDOWN(m400B/100-(($A194/2/m400A)^(1/m400C)),2)</f>
        <v>71.62</v>
      </c>
      <c r="G194" s="51">
        <f t="shared" si="17"/>
        <v>192</v>
      </c>
    </row>
    <row r="195" spans="1:7" x14ac:dyDescent="0.2">
      <c r="A195" s="47">
        <v>193</v>
      </c>
      <c r="B195" s="48">
        <f t="shared" si="18"/>
        <v>10.84</v>
      </c>
      <c r="C195" s="50">
        <f t="shared" si="19"/>
        <v>2.9699999999999998</v>
      </c>
      <c r="D195" s="50">
        <f t="shared" si="20"/>
        <v>21.96</v>
      </c>
      <c r="E195" s="50">
        <f t="shared" si="21"/>
        <v>4.3599999999999994</v>
      </c>
      <c r="F195" s="48">
        <f t="shared" si="22"/>
        <v>71.59</v>
      </c>
      <c r="G195" s="51">
        <f t="shared" ref="G195:G258" si="23">A195</f>
        <v>193</v>
      </c>
    </row>
    <row r="196" spans="1:7" x14ac:dyDescent="0.2">
      <c r="A196" s="47">
        <v>194</v>
      </c>
      <c r="B196" s="48">
        <f t="shared" si="18"/>
        <v>10.84</v>
      </c>
      <c r="C196" s="50">
        <f t="shared" si="19"/>
        <v>2.98</v>
      </c>
      <c r="D196" s="50">
        <f t="shared" si="20"/>
        <v>22.040000000000003</v>
      </c>
      <c r="E196" s="50">
        <f t="shared" si="21"/>
        <v>4.37</v>
      </c>
      <c r="F196" s="48">
        <f t="shared" si="22"/>
        <v>71.55</v>
      </c>
      <c r="G196" s="51">
        <f t="shared" si="23"/>
        <v>194</v>
      </c>
    </row>
    <row r="197" spans="1:7" x14ac:dyDescent="0.2">
      <c r="A197" s="47">
        <v>195</v>
      </c>
      <c r="B197" s="48">
        <f t="shared" si="18"/>
        <v>10.83</v>
      </c>
      <c r="C197" s="50">
        <f t="shared" si="19"/>
        <v>2.98</v>
      </c>
      <c r="D197" s="50">
        <f t="shared" si="20"/>
        <v>22.12</v>
      </c>
      <c r="E197" s="50">
        <f t="shared" si="21"/>
        <v>4.3899999999999997</v>
      </c>
      <c r="F197" s="48">
        <f t="shared" si="22"/>
        <v>71.52</v>
      </c>
      <c r="G197" s="51">
        <f t="shared" si="23"/>
        <v>195</v>
      </c>
    </row>
    <row r="198" spans="1:7" x14ac:dyDescent="0.2">
      <c r="A198" s="47">
        <v>196</v>
      </c>
      <c r="B198" s="48">
        <f t="shared" si="18"/>
        <v>10.82</v>
      </c>
      <c r="C198" s="50">
        <f t="shared" si="19"/>
        <v>2.9899999999999998</v>
      </c>
      <c r="D198" s="50">
        <f t="shared" si="20"/>
        <v>22.200000000000003</v>
      </c>
      <c r="E198" s="50">
        <f t="shared" si="21"/>
        <v>4.3999999999999995</v>
      </c>
      <c r="F198" s="48">
        <f t="shared" si="22"/>
        <v>71.48</v>
      </c>
      <c r="G198" s="51">
        <f t="shared" si="23"/>
        <v>196</v>
      </c>
    </row>
    <row r="199" spans="1:7" x14ac:dyDescent="0.2">
      <c r="A199" s="47">
        <v>197</v>
      </c>
      <c r="B199" s="48">
        <f t="shared" si="18"/>
        <v>10.81</v>
      </c>
      <c r="C199" s="50">
        <f t="shared" si="19"/>
        <v>2.9899999999999998</v>
      </c>
      <c r="D199" s="50">
        <f t="shared" si="20"/>
        <v>22.28</v>
      </c>
      <c r="E199" s="50">
        <f t="shared" si="21"/>
        <v>4.42</v>
      </c>
      <c r="F199" s="48">
        <f t="shared" si="22"/>
        <v>71.45</v>
      </c>
      <c r="G199" s="51">
        <f t="shared" si="23"/>
        <v>197</v>
      </c>
    </row>
    <row r="200" spans="1:7" x14ac:dyDescent="0.2">
      <c r="A200" s="47">
        <v>198</v>
      </c>
      <c r="B200" s="48">
        <f t="shared" si="18"/>
        <v>10.81</v>
      </c>
      <c r="C200" s="50">
        <f t="shared" si="19"/>
        <v>3</v>
      </c>
      <c r="D200" s="50">
        <f t="shared" si="20"/>
        <v>22.360000000000003</v>
      </c>
      <c r="E200" s="50">
        <f t="shared" si="21"/>
        <v>4.43</v>
      </c>
      <c r="F200" s="48">
        <f t="shared" si="22"/>
        <v>71.41</v>
      </c>
      <c r="G200" s="51">
        <f t="shared" si="23"/>
        <v>198</v>
      </c>
    </row>
    <row r="201" spans="1:7" x14ac:dyDescent="0.2">
      <c r="A201" s="47">
        <v>199</v>
      </c>
      <c r="B201" s="48">
        <f t="shared" si="18"/>
        <v>10.8</v>
      </c>
      <c r="C201" s="50">
        <f t="shared" si="19"/>
        <v>3.01</v>
      </c>
      <c r="D201" s="50">
        <f t="shared" si="20"/>
        <v>22.44</v>
      </c>
      <c r="E201" s="50">
        <f t="shared" si="21"/>
        <v>4.45</v>
      </c>
      <c r="F201" s="48">
        <f t="shared" si="22"/>
        <v>71.37</v>
      </c>
      <c r="G201" s="51">
        <f t="shared" si="23"/>
        <v>199</v>
      </c>
    </row>
    <row r="202" spans="1:7" x14ac:dyDescent="0.2">
      <c r="A202" s="47">
        <v>200</v>
      </c>
      <c r="B202" s="48">
        <f t="shared" si="18"/>
        <v>10.79</v>
      </c>
      <c r="C202" s="50">
        <f t="shared" si="19"/>
        <v>3.01</v>
      </c>
      <c r="D202" s="50">
        <f t="shared" si="20"/>
        <v>22.520000000000003</v>
      </c>
      <c r="E202" s="50">
        <f t="shared" si="21"/>
        <v>4.46</v>
      </c>
      <c r="F202" s="48">
        <f t="shared" si="22"/>
        <v>71.34</v>
      </c>
      <c r="G202" s="51">
        <f t="shared" si="23"/>
        <v>200</v>
      </c>
    </row>
    <row r="203" spans="1:7" x14ac:dyDescent="0.2">
      <c r="A203" s="47">
        <v>201</v>
      </c>
      <c r="B203" s="48">
        <f t="shared" si="18"/>
        <v>10.78</v>
      </c>
      <c r="C203" s="50">
        <f t="shared" si="19"/>
        <v>3.0199999999999996</v>
      </c>
      <c r="D203" s="50">
        <f t="shared" si="20"/>
        <v>22.610000000000003</v>
      </c>
      <c r="E203" s="50">
        <f t="shared" si="21"/>
        <v>4.4799999999999995</v>
      </c>
      <c r="F203" s="48">
        <f t="shared" si="22"/>
        <v>71.31</v>
      </c>
      <c r="G203" s="51">
        <f t="shared" si="23"/>
        <v>201</v>
      </c>
    </row>
    <row r="204" spans="1:7" x14ac:dyDescent="0.2">
      <c r="A204" s="47">
        <v>202</v>
      </c>
      <c r="B204" s="48">
        <f t="shared" si="18"/>
        <v>10.78</v>
      </c>
      <c r="C204" s="50">
        <f t="shared" si="19"/>
        <v>3.0199999999999996</v>
      </c>
      <c r="D204" s="50">
        <f t="shared" si="20"/>
        <v>22.69</v>
      </c>
      <c r="E204" s="50">
        <f t="shared" si="21"/>
        <v>4.49</v>
      </c>
      <c r="F204" s="48">
        <f t="shared" si="22"/>
        <v>71.27</v>
      </c>
      <c r="G204" s="51">
        <f t="shared" si="23"/>
        <v>202</v>
      </c>
    </row>
    <row r="205" spans="1:7" x14ac:dyDescent="0.2">
      <c r="A205" s="47">
        <v>203</v>
      </c>
      <c r="B205" s="48">
        <f t="shared" si="18"/>
        <v>10.77</v>
      </c>
      <c r="C205" s="50">
        <f t="shared" si="19"/>
        <v>3.03</v>
      </c>
      <c r="D205" s="50">
        <f t="shared" si="20"/>
        <v>22.770000000000003</v>
      </c>
      <c r="E205" s="50">
        <f t="shared" si="21"/>
        <v>4.5</v>
      </c>
      <c r="F205" s="48">
        <f t="shared" si="22"/>
        <v>71.239999999999995</v>
      </c>
      <c r="G205" s="51">
        <f t="shared" si="23"/>
        <v>203</v>
      </c>
    </row>
    <row r="206" spans="1:7" x14ac:dyDescent="0.2">
      <c r="A206" s="47">
        <v>204</v>
      </c>
      <c r="B206" s="48">
        <f t="shared" si="18"/>
        <v>10.76</v>
      </c>
      <c r="C206" s="50">
        <f t="shared" si="19"/>
        <v>3.03</v>
      </c>
      <c r="D206" s="50">
        <f t="shared" si="20"/>
        <v>22.85</v>
      </c>
      <c r="E206" s="50">
        <f t="shared" si="21"/>
        <v>4.5199999999999996</v>
      </c>
      <c r="F206" s="48">
        <f t="shared" si="22"/>
        <v>71.2</v>
      </c>
      <c r="G206" s="51">
        <f t="shared" si="23"/>
        <v>204</v>
      </c>
    </row>
    <row r="207" spans="1:7" x14ac:dyDescent="0.2">
      <c r="A207" s="47">
        <v>205</v>
      </c>
      <c r="B207" s="48">
        <f t="shared" si="18"/>
        <v>10.75</v>
      </c>
      <c r="C207" s="50">
        <f t="shared" si="19"/>
        <v>3.0399999999999996</v>
      </c>
      <c r="D207" s="50">
        <f t="shared" si="20"/>
        <v>22.930000000000003</v>
      </c>
      <c r="E207" s="50">
        <f t="shared" si="21"/>
        <v>4.5299999999999994</v>
      </c>
      <c r="F207" s="48">
        <f t="shared" si="22"/>
        <v>71.17</v>
      </c>
      <c r="G207" s="51">
        <f t="shared" si="23"/>
        <v>205</v>
      </c>
    </row>
    <row r="208" spans="1:7" x14ac:dyDescent="0.2">
      <c r="A208" s="47">
        <v>206</v>
      </c>
      <c r="B208" s="48">
        <f t="shared" si="18"/>
        <v>10.75</v>
      </c>
      <c r="C208" s="50">
        <f t="shared" si="19"/>
        <v>3.0399999999999996</v>
      </c>
      <c r="D208" s="50">
        <f t="shared" si="20"/>
        <v>23.01</v>
      </c>
      <c r="E208" s="50">
        <f t="shared" si="21"/>
        <v>4.55</v>
      </c>
      <c r="F208" s="48">
        <f t="shared" si="22"/>
        <v>71.13</v>
      </c>
      <c r="G208" s="51">
        <f t="shared" si="23"/>
        <v>206</v>
      </c>
    </row>
    <row r="209" spans="1:7" x14ac:dyDescent="0.2">
      <c r="A209" s="47">
        <v>207</v>
      </c>
      <c r="B209" s="48">
        <f t="shared" si="18"/>
        <v>10.74</v>
      </c>
      <c r="C209" s="50">
        <f t="shared" si="19"/>
        <v>3.05</v>
      </c>
      <c r="D209" s="50">
        <f t="shared" si="20"/>
        <v>23.09</v>
      </c>
      <c r="E209" s="50">
        <f t="shared" si="21"/>
        <v>4.5599999999999996</v>
      </c>
      <c r="F209" s="48">
        <f t="shared" si="22"/>
        <v>71.099999999999994</v>
      </c>
      <c r="G209" s="51">
        <f t="shared" si="23"/>
        <v>207</v>
      </c>
    </row>
    <row r="210" spans="1:7" x14ac:dyDescent="0.2">
      <c r="A210" s="47">
        <v>208</v>
      </c>
      <c r="B210" s="48">
        <f t="shared" si="18"/>
        <v>10.73</v>
      </c>
      <c r="C210" s="50">
        <f t="shared" si="19"/>
        <v>3.0599999999999996</v>
      </c>
      <c r="D210" s="50">
        <f t="shared" si="20"/>
        <v>23.17</v>
      </c>
      <c r="E210" s="50">
        <f t="shared" si="21"/>
        <v>4.58</v>
      </c>
      <c r="F210" s="48">
        <f t="shared" si="22"/>
        <v>71.06</v>
      </c>
      <c r="G210" s="51">
        <f t="shared" si="23"/>
        <v>208</v>
      </c>
    </row>
    <row r="211" spans="1:7" x14ac:dyDescent="0.2">
      <c r="A211" s="47">
        <v>209</v>
      </c>
      <c r="B211" s="48">
        <f t="shared" si="18"/>
        <v>10.72</v>
      </c>
      <c r="C211" s="50">
        <f t="shared" si="19"/>
        <v>3.0599999999999996</v>
      </c>
      <c r="D211" s="50">
        <f t="shared" si="20"/>
        <v>23.25</v>
      </c>
      <c r="E211" s="50">
        <f t="shared" si="21"/>
        <v>4.59</v>
      </c>
      <c r="F211" s="48">
        <f t="shared" si="22"/>
        <v>71.03</v>
      </c>
      <c r="G211" s="51">
        <f t="shared" si="23"/>
        <v>209</v>
      </c>
    </row>
    <row r="212" spans="1:7" x14ac:dyDescent="0.2">
      <c r="A212" s="47">
        <v>210</v>
      </c>
      <c r="B212" s="48">
        <f t="shared" si="18"/>
        <v>10.72</v>
      </c>
      <c r="C212" s="50">
        <f t="shared" si="19"/>
        <v>3.07</v>
      </c>
      <c r="D212" s="50">
        <f t="shared" si="20"/>
        <v>23.330000000000002</v>
      </c>
      <c r="E212" s="50">
        <f t="shared" si="21"/>
        <v>4.6099999999999994</v>
      </c>
      <c r="F212" s="48">
        <f t="shared" si="22"/>
        <v>71</v>
      </c>
      <c r="G212" s="51">
        <f t="shared" si="23"/>
        <v>210</v>
      </c>
    </row>
    <row r="213" spans="1:7" x14ac:dyDescent="0.2">
      <c r="A213" s="47">
        <v>211</v>
      </c>
      <c r="B213" s="48">
        <f t="shared" si="18"/>
        <v>10.71</v>
      </c>
      <c r="C213" s="50">
        <f t="shared" si="19"/>
        <v>3.07</v>
      </c>
      <c r="D213" s="50">
        <f t="shared" si="20"/>
        <v>23.41</v>
      </c>
      <c r="E213" s="50">
        <f t="shared" si="21"/>
        <v>4.62</v>
      </c>
      <c r="F213" s="48">
        <f t="shared" si="22"/>
        <v>70.959999999999994</v>
      </c>
      <c r="G213" s="51">
        <f t="shared" si="23"/>
        <v>211</v>
      </c>
    </row>
    <row r="214" spans="1:7" x14ac:dyDescent="0.2">
      <c r="A214" s="47">
        <v>212</v>
      </c>
      <c r="B214" s="48">
        <f t="shared" si="18"/>
        <v>10.7</v>
      </c>
      <c r="C214" s="50">
        <f t="shared" si="19"/>
        <v>3.0799999999999996</v>
      </c>
      <c r="D214" s="50">
        <f t="shared" si="20"/>
        <v>23.5</v>
      </c>
      <c r="E214" s="50">
        <f t="shared" si="21"/>
        <v>4.6399999999999997</v>
      </c>
      <c r="F214" s="48">
        <f t="shared" si="22"/>
        <v>70.930000000000007</v>
      </c>
      <c r="G214" s="51">
        <f t="shared" si="23"/>
        <v>212</v>
      </c>
    </row>
    <row r="215" spans="1:7" x14ac:dyDescent="0.2">
      <c r="A215" s="47">
        <v>213</v>
      </c>
      <c r="B215" s="48">
        <f t="shared" si="18"/>
        <v>10.69</v>
      </c>
      <c r="C215" s="50">
        <f t="shared" si="19"/>
        <v>3.0799999999999996</v>
      </c>
      <c r="D215" s="50">
        <f t="shared" si="20"/>
        <v>23.580000000000002</v>
      </c>
      <c r="E215" s="50">
        <f t="shared" si="21"/>
        <v>4.6499999999999995</v>
      </c>
      <c r="F215" s="48">
        <f t="shared" si="22"/>
        <v>70.89</v>
      </c>
      <c r="G215" s="51">
        <f t="shared" si="23"/>
        <v>213</v>
      </c>
    </row>
    <row r="216" spans="1:7" x14ac:dyDescent="0.2">
      <c r="A216" s="47">
        <v>214</v>
      </c>
      <c r="B216" s="48">
        <f t="shared" si="18"/>
        <v>10.69</v>
      </c>
      <c r="C216" s="50">
        <f t="shared" si="19"/>
        <v>3.09</v>
      </c>
      <c r="D216" s="50">
        <f t="shared" si="20"/>
        <v>23.66</v>
      </c>
      <c r="E216" s="50">
        <f t="shared" si="21"/>
        <v>4.67</v>
      </c>
      <c r="F216" s="48">
        <f t="shared" si="22"/>
        <v>70.86</v>
      </c>
      <c r="G216" s="51">
        <f t="shared" si="23"/>
        <v>214</v>
      </c>
    </row>
    <row r="217" spans="1:7" x14ac:dyDescent="0.2">
      <c r="A217" s="47">
        <v>215</v>
      </c>
      <c r="B217" s="48">
        <f t="shared" si="18"/>
        <v>10.68</v>
      </c>
      <c r="C217" s="50">
        <f t="shared" si="19"/>
        <v>3.09</v>
      </c>
      <c r="D217" s="50">
        <f t="shared" si="20"/>
        <v>23.740000000000002</v>
      </c>
      <c r="E217" s="50">
        <f t="shared" si="21"/>
        <v>4.68</v>
      </c>
      <c r="F217" s="48">
        <f t="shared" si="22"/>
        <v>70.83</v>
      </c>
      <c r="G217" s="51">
        <f t="shared" si="23"/>
        <v>215</v>
      </c>
    </row>
    <row r="218" spans="1:7" x14ac:dyDescent="0.2">
      <c r="A218" s="47">
        <v>216</v>
      </c>
      <c r="B218" s="48">
        <f t="shared" si="18"/>
        <v>10.67</v>
      </c>
      <c r="C218" s="50">
        <f t="shared" si="19"/>
        <v>3.0999999999999996</v>
      </c>
      <c r="D218" s="50">
        <f t="shared" si="20"/>
        <v>23.82</v>
      </c>
      <c r="E218" s="50">
        <f t="shared" si="21"/>
        <v>4.7</v>
      </c>
      <c r="F218" s="48">
        <f t="shared" si="22"/>
        <v>70.790000000000006</v>
      </c>
      <c r="G218" s="51">
        <f t="shared" si="23"/>
        <v>216</v>
      </c>
    </row>
    <row r="219" spans="1:7" x14ac:dyDescent="0.2">
      <c r="A219" s="47">
        <v>217</v>
      </c>
      <c r="B219" s="48">
        <f t="shared" si="18"/>
        <v>10.67</v>
      </c>
      <c r="C219" s="50">
        <f t="shared" si="19"/>
        <v>3.0999999999999996</v>
      </c>
      <c r="D219" s="50">
        <f t="shared" si="20"/>
        <v>23.900000000000002</v>
      </c>
      <c r="E219" s="50">
        <f t="shared" si="21"/>
        <v>4.71</v>
      </c>
      <c r="F219" s="48">
        <f t="shared" si="22"/>
        <v>70.760000000000005</v>
      </c>
      <c r="G219" s="51">
        <f t="shared" si="23"/>
        <v>217</v>
      </c>
    </row>
    <row r="220" spans="1:7" x14ac:dyDescent="0.2">
      <c r="A220" s="47">
        <v>218</v>
      </c>
      <c r="B220" s="48">
        <f t="shared" si="18"/>
        <v>10.66</v>
      </c>
      <c r="C220" s="50">
        <f t="shared" si="19"/>
        <v>3.11</v>
      </c>
      <c r="D220" s="50">
        <f t="shared" si="20"/>
        <v>23.98</v>
      </c>
      <c r="E220" s="50">
        <f t="shared" si="21"/>
        <v>4.7299999999999995</v>
      </c>
      <c r="F220" s="48">
        <f t="shared" si="22"/>
        <v>70.73</v>
      </c>
      <c r="G220" s="51">
        <f t="shared" si="23"/>
        <v>218</v>
      </c>
    </row>
    <row r="221" spans="1:7" x14ac:dyDescent="0.2">
      <c r="A221" s="47">
        <v>219</v>
      </c>
      <c r="B221" s="48">
        <f t="shared" si="18"/>
        <v>10.65</v>
      </c>
      <c r="C221" s="50">
        <f t="shared" si="19"/>
        <v>3.1199999999999997</v>
      </c>
      <c r="D221" s="50">
        <f t="shared" si="20"/>
        <v>24.07</v>
      </c>
      <c r="E221" s="50">
        <f t="shared" si="21"/>
        <v>4.74</v>
      </c>
      <c r="F221" s="48">
        <f t="shared" si="22"/>
        <v>70.69</v>
      </c>
      <c r="G221" s="51">
        <f t="shared" si="23"/>
        <v>219</v>
      </c>
    </row>
    <row r="222" spans="1:7" x14ac:dyDescent="0.2">
      <c r="A222" s="47">
        <v>220</v>
      </c>
      <c r="B222" s="48">
        <f t="shared" si="18"/>
        <v>10.64</v>
      </c>
      <c r="C222" s="50">
        <f t="shared" si="19"/>
        <v>3.1199999999999997</v>
      </c>
      <c r="D222" s="50">
        <f t="shared" si="20"/>
        <v>24.150000000000002</v>
      </c>
      <c r="E222" s="50">
        <f t="shared" si="21"/>
        <v>4.76</v>
      </c>
      <c r="F222" s="48">
        <f t="shared" si="22"/>
        <v>70.66</v>
      </c>
      <c r="G222" s="51">
        <f t="shared" si="23"/>
        <v>220</v>
      </c>
    </row>
    <row r="223" spans="1:7" x14ac:dyDescent="0.2">
      <c r="A223" s="47">
        <v>221</v>
      </c>
      <c r="B223" s="48">
        <f t="shared" si="18"/>
        <v>10.64</v>
      </c>
      <c r="C223" s="50">
        <f t="shared" si="19"/>
        <v>3.13</v>
      </c>
      <c r="D223" s="50">
        <f t="shared" si="20"/>
        <v>24.23</v>
      </c>
      <c r="E223" s="50">
        <f t="shared" si="21"/>
        <v>4.7699999999999996</v>
      </c>
      <c r="F223" s="48">
        <f t="shared" si="22"/>
        <v>70.63</v>
      </c>
      <c r="G223" s="51">
        <f t="shared" si="23"/>
        <v>221</v>
      </c>
    </row>
    <row r="224" spans="1:7" x14ac:dyDescent="0.2">
      <c r="A224" s="47">
        <v>222</v>
      </c>
      <c r="B224" s="48">
        <f t="shared" si="18"/>
        <v>10.63</v>
      </c>
      <c r="C224" s="50">
        <f t="shared" si="19"/>
        <v>3.13</v>
      </c>
      <c r="D224" s="50">
        <f t="shared" si="20"/>
        <v>24.310000000000002</v>
      </c>
      <c r="E224" s="50">
        <f t="shared" si="21"/>
        <v>4.79</v>
      </c>
      <c r="F224" s="48">
        <f t="shared" si="22"/>
        <v>70.59</v>
      </c>
      <c r="G224" s="51">
        <f t="shared" si="23"/>
        <v>222</v>
      </c>
    </row>
    <row r="225" spans="1:7" x14ac:dyDescent="0.2">
      <c r="A225" s="47">
        <v>223</v>
      </c>
      <c r="B225" s="48">
        <f t="shared" si="18"/>
        <v>10.62</v>
      </c>
      <c r="C225" s="50">
        <f t="shared" si="19"/>
        <v>3.1399999999999997</v>
      </c>
      <c r="D225" s="50">
        <f t="shared" si="20"/>
        <v>24.39</v>
      </c>
      <c r="E225" s="50">
        <f t="shared" si="21"/>
        <v>4.8</v>
      </c>
      <c r="F225" s="48">
        <f t="shared" si="22"/>
        <v>70.56</v>
      </c>
      <c r="G225" s="51">
        <f t="shared" si="23"/>
        <v>223</v>
      </c>
    </row>
    <row r="226" spans="1:7" x14ac:dyDescent="0.2">
      <c r="A226" s="47">
        <v>224</v>
      </c>
      <c r="B226" s="48">
        <f t="shared" si="18"/>
        <v>10.61</v>
      </c>
      <c r="C226" s="50">
        <f t="shared" si="19"/>
        <v>3.1399999999999997</v>
      </c>
      <c r="D226" s="50">
        <f t="shared" si="20"/>
        <v>24.470000000000002</v>
      </c>
      <c r="E226" s="50">
        <f t="shared" si="21"/>
        <v>4.8199999999999994</v>
      </c>
      <c r="F226" s="48">
        <f t="shared" si="22"/>
        <v>70.53</v>
      </c>
      <c r="G226" s="51">
        <f t="shared" si="23"/>
        <v>224</v>
      </c>
    </row>
    <row r="227" spans="1:7" x14ac:dyDescent="0.2">
      <c r="A227" s="47">
        <v>225</v>
      </c>
      <c r="B227" s="48">
        <f t="shared" si="18"/>
        <v>10.61</v>
      </c>
      <c r="C227" s="50">
        <f t="shared" si="19"/>
        <v>3.15</v>
      </c>
      <c r="D227" s="50">
        <f t="shared" si="20"/>
        <v>24.55</v>
      </c>
      <c r="E227" s="50">
        <f t="shared" si="21"/>
        <v>4.83</v>
      </c>
      <c r="F227" s="48">
        <f t="shared" si="22"/>
        <v>70.489999999999995</v>
      </c>
      <c r="G227" s="51">
        <f t="shared" si="23"/>
        <v>225</v>
      </c>
    </row>
    <row r="228" spans="1:7" x14ac:dyDescent="0.2">
      <c r="A228" s="47">
        <v>226</v>
      </c>
      <c r="B228" s="48">
        <f t="shared" si="18"/>
        <v>10.6</v>
      </c>
      <c r="C228" s="50">
        <f t="shared" si="19"/>
        <v>3.15</v>
      </c>
      <c r="D228" s="50">
        <f t="shared" si="20"/>
        <v>24.64</v>
      </c>
      <c r="E228" s="50">
        <f t="shared" si="21"/>
        <v>4.8499999999999996</v>
      </c>
      <c r="F228" s="48">
        <f t="shared" si="22"/>
        <v>70.459999999999994</v>
      </c>
      <c r="G228" s="51">
        <f t="shared" si="23"/>
        <v>226</v>
      </c>
    </row>
    <row r="229" spans="1:7" x14ac:dyDescent="0.2">
      <c r="A229" s="47">
        <v>227</v>
      </c>
      <c r="B229" s="48">
        <f t="shared" si="18"/>
        <v>10.59</v>
      </c>
      <c r="C229" s="50">
        <f t="shared" si="19"/>
        <v>3.1599999999999997</v>
      </c>
      <c r="D229" s="50">
        <f t="shared" si="20"/>
        <v>24.720000000000002</v>
      </c>
      <c r="E229" s="50">
        <f t="shared" si="21"/>
        <v>4.8599999999999994</v>
      </c>
      <c r="F229" s="48">
        <f t="shared" si="22"/>
        <v>70.430000000000007</v>
      </c>
      <c r="G229" s="51">
        <f t="shared" si="23"/>
        <v>227</v>
      </c>
    </row>
    <row r="230" spans="1:7" x14ac:dyDescent="0.2">
      <c r="A230" s="47">
        <v>228</v>
      </c>
      <c r="B230" s="48">
        <f t="shared" si="18"/>
        <v>10.59</v>
      </c>
      <c r="C230" s="50">
        <f t="shared" si="19"/>
        <v>3.17</v>
      </c>
      <c r="D230" s="50">
        <f t="shared" si="20"/>
        <v>24.8</v>
      </c>
      <c r="E230" s="50">
        <f t="shared" si="21"/>
        <v>4.88</v>
      </c>
      <c r="F230" s="48">
        <f t="shared" si="22"/>
        <v>70.400000000000006</v>
      </c>
      <c r="G230" s="51">
        <f t="shared" si="23"/>
        <v>228</v>
      </c>
    </row>
    <row r="231" spans="1:7" x14ac:dyDescent="0.2">
      <c r="A231" s="47">
        <v>229</v>
      </c>
      <c r="B231" s="48">
        <f t="shared" si="18"/>
        <v>10.58</v>
      </c>
      <c r="C231" s="50">
        <f t="shared" si="19"/>
        <v>3.17</v>
      </c>
      <c r="D231" s="50">
        <f t="shared" si="20"/>
        <v>24.880000000000003</v>
      </c>
      <c r="E231" s="50">
        <f t="shared" si="21"/>
        <v>4.8899999999999997</v>
      </c>
      <c r="F231" s="48">
        <f t="shared" si="22"/>
        <v>70.36</v>
      </c>
      <c r="G231" s="51">
        <f t="shared" si="23"/>
        <v>229</v>
      </c>
    </row>
    <row r="232" spans="1:7" x14ac:dyDescent="0.2">
      <c r="A232" s="47">
        <v>230</v>
      </c>
      <c r="B232" s="48">
        <f t="shared" si="18"/>
        <v>10.57</v>
      </c>
      <c r="C232" s="50">
        <f t="shared" si="19"/>
        <v>3.1799999999999997</v>
      </c>
      <c r="D232" s="50">
        <f t="shared" si="20"/>
        <v>24.96</v>
      </c>
      <c r="E232" s="50">
        <f t="shared" si="21"/>
        <v>4.91</v>
      </c>
      <c r="F232" s="48">
        <f t="shared" si="22"/>
        <v>70.33</v>
      </c>
      <c r="G232" s="51">
        <f t="shared" si="23"/>
        <v>230</v>
      </c>
    </row>
    <row r="233" spans="1:7" x14ac:dyDescent="0.2">
      <c r="A233" s="47">
        <v>231</v>
      </c>
      <c r="B233" s="48">
        <f t="shared" si="18"/>
        <v>10.57</v>
      </c>
      <c r="C233" s="50">
        <f t="shared" si="19"/>
        <v>3.1799999999999997</v>
      </c>
      <c r="D233" s="50">
        <f t="shared" si="20"/>
        <v>25.05</v>
      </c>
      <c r="E233" s="50">
        <f t="shared" si="21"/>
        <v>4.92</v>
      </c>
      <c r="F233" s="48">
        <f t="shared" si="22"/>
        <v>70.3</v>
      </c>
      <c r="G233" s="51">
        <f t="shared" si="23"/>
        <v>231</v>
      </c>
    </row>
    <row r="234" spans="1:7" x14ac:dyDescent="0.2">
      <c r="A234" s="47">
        <v>232</v>
      </c>
      <c r="B234" s="48">
        <f t="shared" si="18"/>
        <v>10.56</v>
      </c>
      <c r="C234" s="50">
        <f t="shared" si="19"/>
        <v>3.19</v>
      </c>
      <c r="D234" s="50">
        <f t="shared" si="20"/>
        <v>25.130000000000003</v>
      </c>
      <c r="E234" s="50">
        <f t="shared" si="21"/>
        <v>4.9399999999999995</v>
      </c>
      <c r="F234" s="48">
        <f t="shared" si="22"/>
        <v>70.27</v>
      </c>
      <c r="G234" s="51">
        <f t="shared" si="23"/>
        <v>232</v>
      </c>
    </row>
    <row r="235" spans="1:7" x14ac:dyDescent="0.2">
      <c r="A235" s="47">
        <v>233</v>
      </c>
      <c r="B235" s="48">
        <f t="shared" si="18"/>
        <v>10.55</v>
      </c>
      <c r="C235" s="50">
        <f t="shared" si="19"/>
        <v>3.19</v>
      </c>
      <c r="D235" s="50">
        <f t="shared" si="20"/>
        <v>25.21</v>
      </c>
      <c r="E235" s="50">
        <f t="shared" si="21"/>
        <v>4.95</v>
      </c>
      <c r="F235" s="48">
        <f t="shared" si="22"/>
        <v>70.23</v>
      </c>
      <c r="G235" s="51">
        <f t="shared" si="23"/>
        <v>233</v>
      </c>
    </row>
    <row r="236" spans="1:7" x14ac:dyDescent="0.2">
      <c r="A236" s="47">
        <v>234</v>
      </c>
      <c r="B236" s="48">
        <f t="shared" si="18"/>
        <v>10.54</v>
      </c>
      <c r="C236" s="50">
        <f t="shared" si="19"/>
        <v>3.1999999999999997</v>
      </c>
      <c r="D236" s="50">
        <f t="shared" si="20"/>
        <v>25.290000000000003</v>
      </c>
      <c r="E236" s="50">
        <f t="shared" si="21"/>
        <v>4.97</v>
      </c>
      <c r="F236" s="48">
        <f t="shared" si="22"/>
        <v>70.2</v>
      </c>
      <c r="G236" s="51">
        <f t="shared" si="23"/>
        <v>234</v>
      </c>
    </row>
    <row r="237" spans="1:7" x14ac:dyDescent="0.2">
      <c r="A237" s="47">
        <v>235</v>
      </c>
      <c r="B237" s="48">
        <f t="shared" si="18"/>
        <v>10.54</v>
      </c>
      <c r="C237" s="50">
        <f t="shared" si="19"/>
        <v>3.1999999999999997</v>
      </c>
      <c r="D237" s="50">
        <f t="shared" si="20"/>
        <v>25.37</v>
      </c>
      <c r="E237" s="50">
        <f t="shared" si="21"/>
        <v>4.99</v>
      </c>
      <c r="F237" s="48">
        <f t="shared" si="22"/>
        <v>70.17</v>
      </c>
      <c r="G237" s="51">
        <f t="shared" si="23"/>
        <v>235</v>
      </c>
    </row>
    <row r="238" spans="1:7" x14ac:dyDescent="0.2">
      <c r="A238" s="47">
        <v>236</v>
      </c>
      <c r="B238" s="48">
        <f t="shared" si="18"/>
        <v>10.53</v>
      </c>
      <c r="C238" s="50">
        <f t="shared" si="19"/>
        <v>3.21</v>
      </c>
      <c r="D238" s="50">
        <f t="shared" si="20"/>
        <v>25.46</v>
      </c>
      <c r="E238" s="50">
        <f t="shared" si="21"/>
        <v>5</v>
      </c>
      <c r="F238" s="48">
        <f t="shared" si="22"/>
        <v>70.14</v>
      </c>
      <c r="G238" s="51">
        <f t="shared" si="23"/>
        <v>236</v>
      </c>
    </row>
    <row r="239" spans="1:7" x14ac:dyDescent="0.2">
      <c r="A239" s="47">
        <v>237</v>
      </c>
      <c r="B239" s="48">
        <f t="shared" si="18"/>
        <v>10.52</v>
      </c>
      <c r="C239" s="50">
        <f t="shared" si="19"/>
        <v>3.2199999999999998</v>
      </c>
      <c r="D239" s="50">
        <f t="shared" si="20"/>
        <v>25.540000000000003</v>
      </c>
      <c r="E239" s="50">
        <f t="shared" si="21"/>
        <v>5.0199999999999996</v>
      </c>
      <c r="F239" s="48">
        <f t="shared" si="22"/>
        <v>70.11</v>
      </c>
      <c r="G239" s="51">
        <f t="shared" si="23"/>
        <v>237</v>
      </c>
    </row>
    <row r="240" spans="1:7" x14ac:dyDescent="0.2">
      <c r="A240" s="47">
        <v>238</v>
      </c>
      <c r="B240" s="48">
        <f t="shared" si="18"/>
        <v>10.52</v>
      </c>
      <c r="C240" s="50">
        <f t="shared" si="19"/>
        <v>3.2199999999999998</v>
      </c>
      <c r="D240" s="50">
        <f t="shared" si="20"/>
        <v>25.62</v>
      </c>
      <c r="E240" s="50">
        <f t="shared" si="21"/>
        <v>5.0299999999999994</v>
      </c>
      <c r="F240" s="48">
        <f t="shared" si="22"/>
        <v>70.069999999999993</v>
      </c>
      <c r="G240" s="51">
        <f t="shared" si="23"/>
        <v>238</v>
      </c>
    </row>
    <row r="241" spans="1:7" x14ac:dyDescent="0.2">
      <c r="A241" s="47">
        <v>239</v>
      </c>
      <c r="B241" s="48">
        <f t="shared" si="18"/>
        <v>10.51</v>
      </c>
      <c r="C241" s="50">
        <f t="shared" si="19"/>
        <v>3.23</v>
      </c>
      <c r="D241" s="50">
        <f t="shared" si="20"/>
        <v>25.700000000000003</v>
      </c>
      <c r="E241" s="50">
        <f t="shared" si="21"/>
        <v>5.05</v>
      </c>
      <c r="F241" s="48">
        <f t="shared" si="22"/>
        <v>70.040000000000006</v>
      </c>
      <c r="G241" s="51">
        <f t="shared" si="23"/>
        <v>239</v>
      </c>
    </row>
    <row r="242" spans="1:7" x14ac:dyDescent="0.2">
      <c r="A242" s="47">
        <v>240</v>
      </c>
      <c r="B242" s="48">
        <f t="shared" si="18"/>
        <v>10.5</v>
      </c>
      <c r="C242" s="50">
        <f t="shared" si="19"/>
        <v>3.23</v>
      </c>
      <c r="D242" s="50">
        <f t="shared" si="20"/>
        <v>25.790000000000003</v>
      </c>
      <c r="E242" s="50">
        <f t="shared" si="21"/>
        <v>5.0599999999999996</v>
      </c>
      <c r="F242" s="48">
        <f t="shared" si="22"/>
        <v>70.010000000000005</v>
      </c>
      <c r="G242" s="51">
        <f t="shared" si="23"/>
        <v>240</v>
      </c>
    </row>
    <row r="243" spans="1:7" x14ac:dyDescent="0.2">
      <c r="A243" s="47">
        <v>241</v>
      </c>
      <c r="B243" s="48">
        <f t="shared" si="18"/>
        <v>10.5</v>
      </c>
      <c r="C243" s="50">
        <f t="shared" si="19"/>
        <v>3.2399999999999998</v>
      </c>
      <c r="D243" s="50">
        <f t="shared" si="20"/>
        <v>25.87</v>
      </c>
      <c r="E243" s="50">
        <f t="shared" si="21"/>
        <v>5.08</v>
      </c>
      <c r="F243" s="48">
        <f t="shared" si="22"/>
        <v>69.98</v>
      </c>
      <c r="G243" s="51">
        <f t="shared" si="23"/>
        <v>241</v>
      </c>
    </row>
    <row r="244" spans="1:7" x14ac:dyDescent="0.2">
      <c r="A244" s="47">
        <v>242</v>
      </c>
      <c r="B244" s="48">
        <f t="shared" si="18"/>
        <v>10.49</v>
      </c>
      <c r="C244" s="50">
        <f t="shared" si="19"/>
        <v>3.2399999999999998</v>
      </c>
      <c r="D244" s="50">
        <f t="shared" si="20"/>
        <v>25.950000000000003</v>
      </c>
      <c r="E244" s="50">
        <f t="shared" si="21"/>
        <v>5.09</v>
      </c>
      <c r="F244" s="48">
        <f t="shared" si="22"/>
        <v>69.95</v>
      </c>
      <c r="G244" s="51">
        <f t="shared" si="23"/>
        <v>242</v>
      </c>
    </row>
    <row r="245" spans="1:7" x14ac:dyDescent="0.2">
      <c r="A245" s="47">
        <v>243</v>
      </c>
      <c r="B245" s="48">
        <f t="shared" si="18"/>
        <v>10.48</v>
      </c>
      <c r="C245" s="50">
        <f t="shared" si="19"/>
        <v>3.25</v>
      </c>
      <c r="D245" s="50">
        <f t="shared" si="20"/>
        <v>26.03</v>
      </c>
      <c r="E245" s="50">
        <f t="shared" si="21"/>
        <v>5.1099999999999994</v>
      </c>
      <c r="F245" s="48">
        <f t="shared" si="22"/>
        <v>69.92</v>
      </c>
      <c r="G245" s="51">
        <f t="shared" si="23"/>
        <v>243</v>
      </c>
    </row>
    <row r="246" spans="1:7" x14ac:dyDescent="0.2">
      <c r="A246" s="47">
        <v>244</v>
      </c>
      <c r="B246" s="48">
        <f t="shared" si="18"/>
        <v>10.48</v>
      </c>
      <c r="C246" s="50">
        <f t="shared" si="19"/>
        <v>3.25</v>
      </c>
      <c r="D246" s="50">
        <f t="shared" si="20"/>
        <v>26.110000000000003</v>
      </c>
      <c r="E246" s="50">
        <f t="shared" si="21"/>
        <v>5.12</v>
      </c>
      <c r="F246" s="48">
        <f t="shared" si="22"/>
        <v>69.88</v>
      </c>
      <c r="G246" s="51">
        <f t="shared" si="23"/>
        <v>244</v>
      </c>
    </row>
    <row r="247" spans="1:7" x14ac:dyDescent="0.2">
      <c r="A247" s="47">
        <v>245</v>
      </c>
      <c r="B247" s="48">
        <f t="shared" si="18"/>
        <v>10.47</v>
      </c>
      <c r="C247" s="50">
        <f t="shared" si="19"/>
        <v>3.26</v>
      </c>
      <c r="D247" s="50">
        <f t="shared" si="20"/>
        <v>26.200000000000003</v>
      </c>
      <c r="E247" s="50">
        <f t="shared" si="21"/>
        <v>5.14</v>
      </c>
      <c r="F247" s="48">
        <f t="shared" si="22"/>
        <v>69.849999999999994</v>
      </c>
      <c r="G247" s="51">
        <f t="shared" si="23"/>
        <v>245</v>
      </c>
    </row>
    <row r="248" spans="1:7" x14ac:dyDescent="0.2">
      <c r="A248" s="47">
        <v>246</v>
      </c>
      <c r="B248" s="48">
        <f t="shared" si="18"/>
        <v>10.46</v>
      </c>
      <c r="C248" s="50">
        <f t="shared" si="19"/>
        <v>3.2699999999999996</v>
      </c>
      <c r="D248" s="50">
        <f t="shared" si="20"/>
        <v>26.28</v>
      </c>
      <c r="E248" s="50">
        <f t="shared" si="21"/>
        <v>5.1499999999999995</v>
      </c>
      <c r="F248" s="48">
        <f t="shared" si="22"/>
        <v>69.819999999999993</v>
      </c>
      <c r="G248" s="51">
        <f t="shared" si="23"/>
        <v>246</v>
      </c>
    </row>
    <row r="249" spans="1:7" x14ac:dyDescent="0.2">
      <c r="A249" s="47">
        <v>247</v>
      </c>
      <c r="B249" s="48">
        <f t="shared" si="18"/>
        <v>10.46</v>
      </c>
      <c r="C249" s="50">
        <f t="shared" si="19"/>
        <v>3.2699999999999996</v>
      </c>
      <c r="D249" s="50">
        <f t="shared" si="20"/>
        <v>26.360000000000003</v>
      </c>
      <c r="E249" s="50">
        <f t="shared" si="21"/>
        <v>5.17</v>
      </c>
      <c r="F249" s="48">
        <f t="shared" si="22"/>
        <v>69.790000000000006</v>
      </c>
      <c r="G249" s="51">
        <f t="shared" si="23"/>
        <v>247</v>
      </c>
    </row>
    <row r="250" spans="1:7" x14ac:dyDescent="0.2">
      <c r="A250" s="47">
        <v>248</v>
      </c>
      <c r="B250" s="48">
        <f t="shared" si="18"/>
        <v>10.45</v>
      </c>
      <c r="C250" s="50">
        <f t="shared" si="19"/>
        <v>3.28</v>
      </c>
      <c r="D250" s="50">
        <f t="shared" si="20"/>
        <v>26.44</v>
      </c>
      <c r="E250" s="50">
        <f t="shared" si="21"/>
        <v>5.18</v>
      </c>
      <c r="F250" s="48">
        <f t="shared" si="22"/>
        <v>69.760000000000005</v>
      </c>
      <c r="G250" s="51">
        <f t="shared" si="23"/>
        <v>248</v>
      </c>
    </row>
    <row r="251" spans="1:7" x14ac:dyDescent="0.2">
      <c r="A251" s="47">
        <v>249</v>
      </c>
      <c r="B251" s="48">
        <f t="shared" si="18"/>
        <v>10.44</v>
      </c>
      <c r="C251" s="50">
        <f t="shared" si="19"/>
        <v>3.28</v>
      </c>
      <c r="D251" s="50">
        <f t="shared" si="20"/>
        <v>26.53</v>
      </c>
      <c r="E251" s="50">
        <f t="shared" si="21"/>
        <v>5.2</v>
      </c>
      <c r="F251" s="48">
        <f t="shared" si="22"/>
        <v>69.73</v>
      </c>
      <c r="G251" s="51">
        <f t="shared" si="23"/>
        <v>249</v>
      </c>
    </row>
    <row r="252" spans="1:7" x14ac:dyDescent="0.2">
      <c r="A252" s="47">
        <v>250</v>
      </c>
      <c r="B252" s="48">
        <f t="shared" si="18"/>
        <v>10.44</v>
      </c>
      <c r="C252" s="50">
        <f t="shared" si="19"/>
        <v>3.2899999999999996</v>
      </c>
      <c r="D252" s="50">
        <f t="shared" si="20"/>
        <v>26.610000000000003</v>
      </c>
      <c r="E252" s="50">
        <f t="shared" si="21"/>
        <v>5.21</v>
      </c>
      <c r="F252" s="48">
        <f t="shared" si="22"/>
        <v>69.7</v>
      </c>
      <c r="G252" s="51">
        <f t="shared" si="23"/>
        <v>250</v>
      </c>
    </row>
    <row r="253" spans="1:7" x14ac:dyDescent="0.2">
      <c r="A253" s="47">
        <v>251</v>
      </c>
      <c r="B253" s="48">
        <f t="shared" si="18"/>
        <v>10.43</v>
      </c>
      <c r="C253" s="50">
        <f t="shared" si="19"/>
        <v>3.2899999999999996</v>
      </c>
      <c r="D253" s="50">
        <f t="shared" si="20"/>
        <v>26.69</v>
      </c>
      <c r="E253" s="50">
        <f t="shared" si="21"/>
        <v>5.2299999999999995</v>
      </c>
      <c r="F253" s="48">
        <f t="shared" si="22"/>
        <v>69.67</v>
      </c>
      <c r="G253" s="51">
        <f t="shared" si="23"/>
        <v>251</v>
      </c>
    </row>
    <row r="254" spans="1:7" x14ac:dyDescent="0.2">
      <c r="A254" s="47">
        <v>252</v>
      </c>
      <c r="B254" s="48">
        <f t="shared" si="18"/>
        <v>10.42</v>
      </c>
      <c r="C254" s="50">
        <f t="shared" si="19"/>
        <v>3.3</v>
      </c>
      <c r="D254" s="50">
        <f t="shared" si="20"/>
        <v>26.78</v>
      </c>
      <c r="E254" s="50">
        <f t="shared" si="21"/>
        <v>5.24</v>
      </c>
      <c r="F254" s="48">
        <f t="shared" si="22"/>
        <v>69.64</v>
      </c>
      <c r="G254" s="51">
        <f t="shared" si="23"/>
        <v>252</v>
      </c>
    </row>
    <row r="255" spans="1:7" x14ac:dyDescent="0.2">
      <c r="A255" s="47">
        <v>253</v>
      </c>
      <c r="B255" s="48">
        <f t="shared" si="18"/>
        <v>10.42</v>
      </c>
      <c r="C255" s="50">
        <f t="shared" si="19"/>
        <v>3.3</v>
      </c>
      <c r="D255" s="50">
        <f t="shared" si="20"/>
        <v>26.860000000000003</v>
      </c>
      <c r="E255" s="50">
        <f t="shared" si="21"/>
        <v>5.26</v>
      </c>
      <c r="F255" s="48">
        <f t="shared" si="22"/>
        <v>69.599999999999994</v>
      </c>
      <c r="G255" s="51">
        <f t="shared" si="23"/>
        <v>253</v>
      </c>
    </row>
    <row r="256" spans="1:7" x14ac:dyDescent="0.2">
      <c r="A256" s="47">
        <v>254</v>
      </c>
      <c r="B256" s="48">
        <f t="shared" si="18"/>
        <v>10.41</v>
      </c>
      <c r="C256" s="50">
        <f t="shared" si="19"/>
        <v>3.3099999999999996</v>
      </c>
      <c r="D256" s="50">
        <f t="shared" si="20"/>
        <v>26.94</v>
      </c>
      <c r="E256" s="50">
        <f t="shared" si="21"/>
        <v>5.27</v>
      </c>
      <c r="F256" s="48">
        <f t="shared" si="22"/>
        <v>69.569999999999993</v>
      </c>
      <c r="G256" s="51">
        <f t="shared" si="23"/>
        <v>254</v>
      </c>
    </row>
    <row r="257" spans="1:7" x14ac:dyDescent="0.2">
      <c r="A257" s="47">
        <v>255</v>
      </c>
      <c r="B257" s="48">
        <f t="shared" si="18"/>
        <v>10.4</v>
      </c>
      <c r="C257" s="50">
        <f t="shared" si="19"/>
        <v>3.3099999999999996</v>
      </c>
      <c r="D257" s="50">
        <f t="shared" si="20"/>
        <v>27.020000000000003</v>
      </c>
      <c r="E257" s="50">
        <f t="shared" si="21"/>
        <v>5.29</v>
      </c>
      <c r="F257" s="48">
        <f t="shared" si="22"/>
        <v>69.540000000000006</v>
      </c>
      <c r="G257" s="51">
        <f t="shared" si="23"/>
        <v>255</v>
      </c>
    </row>
    <row r="258" spans="1:7" x14ac:dyDescent="0.2">
      <c r="A258" s="47">
        <v>256</v>
      </c>
      <c r="B258" s="48">
        <f t="shared" ref="B258:B321" si="24">ROUNDDOWN(m60B/100-(($A258/m60A)^(1/m60C)),2)</f>
        <v>10.4</v>
      </c>
      <c r="C258" s="50">
        <f t="shared" ref="C258:C321" si="25">ROUNDUP(mweitB/100+(($A258/mweitA)^(1/mweitC)),2)</f>
        <v>3.32</v>
      </c>
      <c r="D258" s="50">
        <f t="shared" ref="D258:D321" si="26">ROUNDUP(mballB/100+(($A258/mballA)^(1/mballC)),2)</f>
        <v>27.110000000000003</v>
      </c>
      <c r="E258" s="50">
        <f t="shared" ref="E258:E321" si="27">ROUNDUP(mkugelB/100+(($A258/mkugelA)^(1/mkugelC)),2)</f>
        <v>5.3</v>
      </c>
      <c r="F258" s="48">
        <f t="shared" ref="F258:F321" si="28">ROUNDDOWN(m400B/100-(($A258/2/m400A)^(1/m400C)),2)</f>
        <v>69.510000000000005</v>
      </c>
      <c r="G258" s="51">
        <f t="shared" si="23"/>
        <v>256</v>
      </c>
    </row>
    <row r="259" spans="1:7" x14ac:dyDescent="0.2">
      <c r="A259" s="47">
        <v>257</v>
      </c>
      <c r="B259" s="48">
        <f t="shared" si="24"/>
        <v>10.39</v>
      </c>
      <c r="C259" s="50">
        <f t="shared" si="25"/>
        <v>3.3299999999999996</v>
      </c>
      <c r="D259" s="50">
        <f t="shared" si="26"/>
        <v>27.19</v>
      </c>
      <c r="E259" s="50">
        <f t="shared" si="27"/>
        <v>5.3199999999999994</v>
      </c>
      <c r="F259" s="48">
        <f t="shared" si="28"/>
        <v>69.48</v>
      </c>
      <c r="G259" s="51">
        <f t="shared" ref="G259:G322" si="29">A259</f>
        <v>257</v>
      </c>
    </row>
    <row r="260" spans="1:7" x14ac:dyDescent="0.2">
      <c r="A260" s="47">
        <v>258</v>
      </c>
      <c r="B260" s="48">
        <f t="shared" si="24"/>
        <v>10.38</v>
      </c>
      <c r="C260" s="50">
        <f t="shared" si="25"/>
        <v>3.3299999999999996</v>
      </c>
      <c r="D260" s="50">
        <f t="shared" si="26"/>
        <v>27.270000000000003</v>
      </c>
      <c r="E260" s="50">
        <f t="shared" si="27"/>
        <v>5.34</v>
      </c>
      <c r="F260" s="48">
        <f t="shared" si="28"/>
        <v>69.45</v>
      </c>
      <c r="G260" s="51">
        <f t="shared" si="29"/>
        <v>258</v>
      </c>
    </row>
    <row r="261" spans="1:7" x14ac:dyDescent="0.2">
      <c r="A261" s="47">
        <v>259</v>
      </c>
      <c r="B261" s="48">
        <f t="shared" si="24"/>
        <v>10.38</v>
      </c>
      <c r="C261" s="50">
        <f t="shared" si="25"/>
        <v>3.34</v>
      </c>
      <c r="D261" s="50">
        <f t="shared" si="26"/>
        <v>27.360000000000003</v>
      </c>
      <c r="E261" s="50">
        <f t="shared" si="27"/>
        <v>5.35</v>
      </c>
      <c r="F261" s="48">
        <f t="shared" si="28"/>
        <v>69.42</v>
      </c>
      <c r="G261" s="51">
        <f t="shared" si="29"/>
        <v>259</v>
      </c>
    </row>
    <row r="262" spans="1:7" x14ac:dyDescent="0.2">
      <c r="A262" s="47">
        <v>260</v>
      </c>
      <c r="B262" s="48">
        <f t="shared" si="24"/>
        <v>10.37</v>
      </c>
      <c r="C262" s="50">
        <f t="shared" si="25"/>
        <v>3.34</v>
      </c>
      <c r="D262" s="50">
        <f t="shared" si="26"/>
        <v>27.44</v>
      </c>
      <c r="E262" s="50">
        <f t="shared" si="27"/>
        <v>5.37</v>
      </c>
      <c r="F262" s="48">
        <f t="shared" si="28"/>
        <v>69.39</v>
      </c>
      <c r="G262" s="51">
        <f t="shared" si="29"/>
        <v>260</v>
      </c>
    </row>
    <row r="263" spans="1:7" x14ac:dyDescent="0.2">
      <c r="A263" s="47">
        <v>261</v>
      </c>
      <c r="B263" s="48">
        <f t="shared" si="24"/>
        <v>10.36</v>
      </c>
      <c r="C263" s="50">
        <f t="shared" si="25"/>
        <v>3.3499999999999996</v>
      </c>
      <c r="D263" s="50">
        <f t="shared" si="26"/>
        <v>27.520000000000003</v>
      </c>
      <c r="E263" s="50">
        <f t="shared" si="27"/>
        <v>5.38</v>
      </c>
      <c r="F263" s="48">
        <f t="shared" si="28"/>
        <v>69.36</v>
      </c>
      <c r="G263" s="51">
        <f t="shared" si="29"/>
        <v>261</v>
      </c>
    </row>
    <row r="264" spans="1:7" x14ac:dyDescent="0.2">
      <c r="A264" s="47">
        <v>262</v>
      </c>
      <c r="B264" s="48">
        <f t="shared" si="24"/>
        <v>10.36</v>
      </c>
      <c r="C264" s="50">
        <f t="shared" si="25"/>
        <v>3.3499999999999996</v>
      </c>
      <c r="D264" s="50">
        <f t="shared" si="26"/>
        <v>27.6</v>
      </c>
      <c r="E264" s="50">
        <f t="shared" si="27"/>
        <v>5.3999999999999995</v>
      </c>
      <c r="F264" s="48">
        <f t="shared" si="28"/>
        <v>69.33</v>
      </c>
      <c r="G264" s="51">
        <f t="shared" si="29"/>
        <v>262</v>
      </c>
    </row>
    <row r="265" spans="1:7" x14ac:dyDescent="0.2">
      <c r="A265" s="47">
        <v>263</v>
      </c>
      <c r="B265" s="48">
        <f t="shared" si="24"/>
        <v>10.35</v>
      </c>
      <c r="C265" s="50">
        <f t="shared" si="25"/>
        <v>3.36</v>
      </c>
      <c r="D265" s="50">
        <f t="shared" si="26"/>
        <v>27.69</v>
      </c>
      <c r="E265" s="50">
        <f t="shared" si="27"/>
        <v>5.41</v>
      </c>
      <c r="F265" s="48">
        <f t="shared" si="28"/>
        <v>69.3</v>
      </c>
      <c r="G265" s="51">
        <f t="shared" si="29"/>
        <v>263</v>
      </c>
    </row>
    <row r="266" spans="1:7" x14ac:dyDescent="0.2">
      <c r="A266" s="47">
        <v>264</v>
      </c>
      <c r="B266" s="48">
        <f t="shared" si="24"/>
        <v>10.34</v>
      </c>
      <c r="C266" s="50">
        <f t="shared" si="25"/>
        <v>3.36</v>
      </c>
      <c r="D266" s="50">
        <f t="shared" si="26"/>
        <v>27.770000000000003</v>
      </c>
      <c r="E266" s="50">
        <f t="shared" si="27"/>
        <v>5.43</v>
      </c>
      <c r="F266" s="48">
        <f t="shared" si="28"/>
        <v>69.27</v>
      </c>
      <c r="G266" s="51">
        <f t="shared" si="29"/>
        <v>264</v>
      </c>
    </row>
    <row r="267" spans="1:7" x14ac:dyDescent="0.2">
      <c r="A267" s="47">
        <v>265</v>
      </c>
      <c r="B267" s="48">
        <f t="shared" si="24"/>
        <v>10.34</v>
      </c>
      <c r="C267" s="50">
        <f t="shared" si="25"/>
        <v>3.3699999999999997</v>
      </c>
      <c r="D267" s="50">
        <f t="shared" si="26"/>
        <v>27.85</v>
      </c>
      <c r="E267" s="50">
        <f t="shared" si="27"/>
        <v>5.4399999999999995</v>
      </c>
      <c r="F267" s="48">
        <f t="shared" si="28"/>
        <v>69.239999999999995</v>
      </c>
      <c r="G267" s="51">
        <f t="shared" si="29"/>
        <v>265</v>
      </c>
    </row>
    <row r="268" spans="1:7" x14ac:dyDescent="0.2">
      <c r="A268" s="47">
        <v>266</v>
      </c>
      <c r="B268" s="48">
        <f t="shared" si="24"/>
        <v>10.33</v>
      </c>
      <c r="C268" s="50">
        <f t="shared" si="25"/>
        <v>3.38</v>
      </c>
      <c r="D268" s="50">
        <f t="shared" si="26"/>
        <v>27.94</v>
      </c>
      <c r="E268" s="50">
        <f t="shared" si="27"/>
        <v>5.46</v>
      </c>
      <c r="F268" s="48">
        <f t="shared" si="28"/>
        <v>69.209999999999994</v>
      </c>
      <c r="G268" s="51">
        <f t="shared" si="29"/>
        <v>266</v>
      </c>
    </row>
    <row r="269" spans="1:7" x14ac:dyDescent="0.2">
      <c r="A269" s="47">
        <v>267</v>
      </c>
      <c r="B269" s="48">
        <f t="shared" si="24"/>
        <v>10.32</v>
      </c>
      <c r="C269" s="50">
        <f t="shared" si="25"/>
        <v>3.38</v>
      </c>
      <c r="D269" s="50">
        <f t="shared" si="26"/>
        <v>28.020000000000003</v>
      </c>
      <c r="E269" s="50">
        <f t="shared" si="27"/>
        <v>5.47</v>
      </c>
      <c r="F269" s="48">
        <f t="shared" si="28"/>
        <v>69.180000000000007</v>
      </c>
      <c r="G269" s="51">
        <f t="shared" si="29"/>
        <v>267</v>
      </c>
    </row>
    <row r="270" spans="1:7" x14ac:dyDescent="0.2">
      <c r="A270" s="47">
        <v>268</v>
      </c>
      <c r="B270" s="48">
        <f t="shared" si="24"/>
        <v>10.32</v>
      </c>
      <c r="C270" s="50">
        <f t="shared" si="25"/>
        <v>3.3899999999999997</v>
      </c>
      <c r="D270" s="50">
        <f t="shared" si="26"/>
        <v>28.1</v>
      </c>
      <c r="E270" s="50">
        <f t="shared" si="27"/>
        <v>5.49</v>
      </c>
      <c r="F270" s="48">
        <f t="shared" si="28"/>
        <v>69.150000000000006</v>
      </c>
      <c r="G270" s="51">
        <f t="shared" si="29"/>
        <v>268</v>
      </c>
    </row>
    <row r="271" spans="1:7" x14ac:dyDescent="0.2">
      <c r="A271" s="47">
        <v>269</v>
      </c>
      <c r="B271" s="48">
        <f t="shared" si="24"/>
        <v>10.31</v>
      </c>
      <c r="C271" s="50">
        <f t="shared" si="25"/>
        <v>3.3899999999999997</v>
      </c>
      <c r="D271" s="50">
        <f t="shared" si="26"/>
        <v>28.19</v>
      </c>
      <c r="E271" s="50">
        <f t="shared" si="27"/>
        <v>5.5</v>
      </c>
      <c r="F271" s="48">
        <f t="shared" si="28"/>
        <v>69.12</v>
      </c>
      <c r="G271" s="51">
        <f t="shared" si="29"/>
        <v>269</v>
      </c>
    </row>
    <row r="272" spans="1:7" x14ac:dyDescent="0.2">
      <c r="A272" s="47">
        <v>270</v>
      </c>
      <c r="B272" s="48">
        <f t="shared" si="24"/>
        <v>10.3</v>
      </c>
      <c r="C272" s="50">
        <f t="shared" si="25"/>
        <v>3.4</v>
      </c>
      <c r="D272" s="50">
        <f t="shared" si="26"/>
        <v>28.270000000000003</v>
      </c>
      <c r="E272" s="50">
        <f t="shared" si="27"/>
        <v>5.52</v>
      </c>
      <c r="F272" s="48">
        <f t="shared" si="28"/>
        <v>69.09</v>
      </c>
      <c r="G272" s="51">
        <f t="shared" si="29"/>
        <v>270</v>
      </c>
    </row>
    <row r="273" spans="1:7" x14ac:dyDescent="0.2">
      <c r="A273" s="47">
        <v>271</v>
      </c>
      <c r="B273" s="48">
        <f t="shared" si="24"/>
        <v>10.3</v>
      </c>
      <c r="C273" s="50">
        <f t="shared" si="25"/>
        <v>3.4</v>
      </c>
      <c r="D273" s="50">
        <f t="shared" si="26"/>
        <v>28.35</v>
      </c>
      <c r="E273" s="50">
        <f t="shared" si="27"/>
        <v>5.5299999999999994</v>
      </c>
      <c r="F273" s="48">
        <f t="shared" si="28"/>
        <v>69.06</v>
      </c>
      <c r="G273" s="51">
        <f t="shared" si="29"/>
        <v>271</v>
      </c>
    </row>
    <row r="274" spans="1:7" x14ac:dyDescent="0.2">
      <c r="A274" s="47">
        <v>272</v>
      </c>
      <c r="B274" s="48">
        <f t="shared" si="24"/>
        <v>10.29</v>
      </c>
      <c r="C274" s="50">
        <f t="shared" si="25"/>
        <v>3.4099999999999997</v>
      </c>
      <c r="D274" s="50">
        <f t="shared" si="26"/>
        <v>28.44</v>
      </c>
      <c r="E274" s="50">
        <f t="shared" si="27"/>
        <v>5.55</v>
      </c>
      <c r="F274" s="48">
        <f t="shared" si="28"/>
        <v>69.03</v>
      </c>
      <c r="G274" s="51">
        <f t="shared" si="29"/>
        <v>272</v>
      </c>
    </row>
    <row r="275" spans="1:7" x14ac:dyDescent="0.2">
      <c r="A275" s="47">
        <v>273</v>
      </c>
      <c r="B275" s="48">
        <f t="shared" si="24"/>
        <v>10.28</v>
      </c>
      <c r="C275" s="50">
        <f t="shared" si="25"/>
        <v>3.4099999999999997</v>
      </c>
      <c r="D275" s="50">
        <f t="shared" si="26"/>
        <v>28.520000000000003</v>
      </c>
      <c r="E275" s="50">
        <f t="shared" si="27"/>
        <v>5.5699999999999994</v>
      </c>
      <c r="F275" s="48">
        <f t="shared" si="28"/>
        <v>69</v>
      </c>
      <c r="G275" s="51">
        <f t="shared" si="29"/>
        <v>273</v>
      </c>
    </row>
    <row r="276" spans="1:7" x14ac:dyDescent="0.2">
      <c r="A276" s="47">
        <v>274</v>
      </c>
      <c r="B276" s="48">
        <f t="shared" si="24"/>
        <v>10.28</v>
      </c>
      <c r="C276" s="50">
        <f t="shared" si="25"/>
        <v>3.42</v>
      </c>
      <c r="D276" s="50">
        <f t="shared" si="26"/>
        <v>28.6</v>
      </c>
      <c r="E276" s="50">
        <f t="shared" si="27"/>
        <v>5.58</v>
      </c>
      <c r="F276" s="48">
        <f t="shared" si="28"/>
        <v>68.97</v>
      </c>
      <c r="G276" s="51">
        <f t="shared" si="29"/>
        <v>274</v>
      </c>
    </row>
    <row r="277" spans="1:7" x14ac:dyDescent="0.2">
      <c r="A277" s="47">
        <v>275</v>
      </c>
      <c r="B277" s="48">
        <f t="shared" si="24"/>
        <v>10.27</v>
      </c>
      <c r="C277" s="50">
        <f t="shared" si="25"/>
        <v>3.4299999999999997</v>
      </c>
      <c r="D277" s="50">
        <f t="shared" si="26"/>
        <v>28.69</v>
      </c>
      <c r="E277" s="50">
        <f t="shared" si="27"/>
        <v>5.6</v>
      </c>
      <c r="F277" s="48">
        <f t="shared" si="28"/>
        <v>68.94</v>
      </c>
      <c r="G277" s="51">
        <f t="shared" si="29"/>
        <v>275</v>
      </c>
    </row>
    <row r="278" spans="1:7" x14ac:dyDescent="0.2">
      <c r="A278" s="47">
        <v>276</v>
      </c>
      <c r="B278" s="48">
        <f t="shared" si="24"/>
        <v>10.26</v>
      </c>
      <c r="C278" s="50">
        <f t="shared" si="25"/>
        <v>3.4299999999999997</v>
      </c>
      <c r="D278" s="50">
        <f t="shared" si="26"/>
        <v>28.770000000000003</v>
      </c>
      <c r="E278" s="50">
        <f t="shared" si="27"/>
        <v>5.6099999999999994</v>
      </c>
      <c r="F278" s="48">
        <f t="shared" si="28"/>
        <v>68.91</v>
      </c>
      <c r="G278" s="51">
        <f t="shared" si="29"/>
        <v>276</v>
      </c>
    </row>
    <row r="279" spans="1:7" x14ac:dyDescent="0.2">
      <c r="A279" s="47">
        <v>277</v>
      </c>
      <c r="B279" s="48">
        <f t="shared" si="24"/>
        <v>10.26</v>
      </c>
      <c r="C279" s="50">
        <f t="shared" si="25"/>
        <v>3.44</v>
      </c>
      <c r="D279" s="50">
        <f t="shared" si="26"/>
        <v>28.860000000000003</v>
      </c>
      <c r="E279" s="50">
        <f t="shared" si="27"/>
        <v>5.63</v>
      </c>
      <c r="F279" s="48">
        <f t="shared" si="28"/>
        <v>68.88</v>
      </c>
      <c r="G279" s="51">
        <f t="shared" si="29"/>
        <v>277</v>
      </c>
    </row>
    <row r="280" spans="1:7" x14ac:dyDescent="0.2">
      <c r="A280" s="47">
        <v>278</v>
      </c>
      <c r="B280" s="48">
        <f t="shared" si="24"/>
        <v>10.25</v>
      </c>
      <c r="C280" s="50">
        <f t="shared" si="25"/>
        <v>3.44</v>
      </c>
      <c r="D280" s="50">
        <f t="shared" si="26"/>
        <v>28.94</v>
      </c>
      <c r="E280" s="50">
        <f t="shared" si="27"/>
        <v>5.64</v>
      </c>
      <c r="F280" s="48">
        <f t="shared" si="28"/>
        <v>68.849999999999994</v>
      </c>
      <c r="G280" s="51">
        <f t="shared" si="29"/>
        <v>278</v>
      </c>
    </row>
    <row r="281" spans="1:7" x14ac:dyDescent="0.2">
      <c r="A281" s="47">
        <v>279</v>
      </c>
      <c r="B281" s="48">
        <f t="shared" si="24"/>
        <v>10.25</v>
      </c>
      <c r="C281" s="50">
        <f t="shared" si="25"/>
        <v>3.4499999999999997</v>
      </c>
      <c r="D281" s="50">
        <f t="shared" si="26"/>
        <v>29.020000000000003</v>
      </c>
      <c r="E281" s="50">
        <f t="shared" si="27"/>
        <v>5.66</v>
      </c>
      <c r="F281" s="48">
        <f t="shared" si="28"/>
        <v>68.819999999999993</v>
      </c>
      <c r="G281" s="51">
        <f t="shared" si="29"/>
        <v>279</v>
      </c>
    </row>
    <row r="282" spans="1:7" x14ac:dyDescent="0.2">
      <c r="A282" s="47">
        <v>280</v>
      </c>
      <c r="B282" s="48">
        <f t="shared" si="24"/>
        <v>10.24</v>
      </c>
      <c r="C282" s="50">
        <f t="shared" si="25"/>
        <v>3.4499999999999997</v>
      </c>
      <c r="D282" s="50">
        <f t="shared" si="26"/>
        <v>29.110000000000003</v>
      </c>
      <c r="E282" s="50">
        <f t="shared" si="27"/>
        <v>5.67</v>
      </c>
      <c r="F282" s="48">
        <f t="shared" si="28"/>
        <v>68.790000000000006</v>
      </c>
      <c r="G282" s="51">
        <f t="shared" si="29"/>
        <v>280</v>
      </c>
    </row>
    <row r="283" spans="1:7" x14ac:dyDescent="0.2">
      <c r="A283" s="47">
        <v>281</v>
      </c>
      <c r="B283" s="48">
        <f t="shared" si="24"/>
        <v>10.23</v>
      </c>
      <c r="C283" s="50">
        <f t="shared" si="25"/>
        <v>3.46</v>
      </c>
      <c r="D283" s="50">
        <f t="shared" si="26"/>
        <v>29.19</v>
      </c>
      <c r="E283" s="50">
        <f t="shared" si="27"/>
        <v>5.6899999999999995</v>
      </c>
      <c r="F283" s="48">
        <f t="shared" si="28"/>
        <v>68.760000000000005</v>
      </c>
      <c r="G283" s="51">
        <f t="shared" si="29"/>
        <v>281</v>
      </c>
    </row>
    <row r="284" spans="1:7" x14ac:dyDescent="0.2">
      <c r="A284" s="47">
        <v>282</v>
      </c>
      <c r="B284" s="48">
        <f t="shared" si="24"/>
        <v>10.23</v>
      </c>
      <c r="C284" s="50">
        <f t="shared" si="25"/>
        <v>3.46</v>
      </c>
      <c r="D284" s="50">
        <f t="shared" si="26"/>
        <v>29.270000000000003</v>
      </c>
      <c r="E284" s="50">
        <f t="shared" si="27"/>
        <v>5.7</v>
      </c>
      <c r="F284" s="48">
        <f t="shared" si="28"/>
        <v>68.73</v>
      </c>
      <c r="G284" s="51">
        <f t="shared" si="29"/>
        <v>282</v>
      </c>
    </row>
    <row r="285" spans="1:7" x14ac:dyDescent="0.2">
      <c r="A285" s="47">
        <v>283</v>
      </c>
      <c r="B285" s="48">
        <f t="shared" si="24"/>
        <v>10.220000000000001</v>
      </c>
      <c r="C285" s="50">
        <f t="shared" si="25"/>
        <v>3.4699999999999998</v>
      </c>
      <c r="D285" s="50">
        <f t="shared" si="26"/>
        <v>29.360000000000003</v>
      </c>
      <c r="E285" s="50">
        <f t="shared" si="27"/>
        <v>5.72</v>
      </c>
      <c r="F285" s="48">
        <f t="shared" si="28"/>
        <v>68.709999999999994</v>
      </c>
      <c r="G285" s="51">
        <f t="shared" si="29"/>
        <v>283</v>
      </c>
    </row>
    <row r="286" spans="1:7" x14ac:dyDescent="0.2">
      <c r="A286" s="47">
        <v>284</v>
      </c>
      <c r="B286" s="48">
        <f t="shared" si="24"/>
        <v>10.210000000000001</v>
      </c>
      <c r="C286" s="50">
        <f t="shared" si="25"/>
        <v>3.48</v>
      </c>
      <c r="D286" s="50">
        <f t="shared" si="26"/>
        <v>29.44</v>
      </c>
      <c r="E286" s="50">
        <f t="shared" si="27"/>
        <v>5.7299999999999995</v>
      </c>
      <c r="F286" s="48">
        <f t="shared" si="28"/>
        <v>68.680000000000007</v>
      </c>
      <c r="G286" s="51">
        <f t="shared" si="29"/>
        <v>284</v>
      </c>
    </row>
    <row r="287" spans="1:7" x14ac:dyDescent="0.2">
      <c r="A287" s="47">
        <v>285</v>
      </c>
      <c r="B287" s="48">
        <f t="shared" si="24"/>
        <v>10.210000000000001</v>
      </c>
      <c r="C287" s="50">
        <f t="shared" si="25"/>
        <v>3.48</v>
      </c>
      <c r="D287" s="50">
        <f t="shared" si="26"/>
        <v>29.53</v>
      </c>
      <c r="E287" s="50">
        <f t="shared" si="27"/>
        <v>5.75</v>
      </c>
      <c r="F287" s="48">
        <f t="shared" si="28"/>
        <v>68.650000000000006</v>
      </c>
      <c r="G287" s="51">
        <f t="shared" si="29"/>
        <v>285</v>
      </c>
    </row>
    <row r="288" spans="1:7" x14ac:dyDescent="0.2">
      <c r="A288" s="47">
        <v>286</v>
      </c>
      <c r="B288" s="48">
        <f t="shared" si="24"/>
        <v>10.199999999999999</v>
      </c>
      <c r="C288" s="50">
        <f t="shared" si="25"/>
        <v>3.4899999999999998</v>
      </c>
      <c r="D288" s="50">
        <f t="shared" si="26"/>
        <v>29.610000000000003</v>
      </c>
      <c r="E288" s="50">
        <f t="shared" si="27"/>
        <v>5.77</v>
      </c>
      <c r="F288" s="48">
        <f t="shared" si="28"/>
        <v>68.62</v>
      </c>
      <c r="G288" s="51">
        <f t="shared" si="29"/>
        <v>286</v>
      </c>
    </row>
    <row r="289" spans="1:7" x14ac:dyDescent="0.2">
      <c r="A289" s="47">
        <v>287</v>
      </c>
      <c r="B289" s="48">
        <f t="shared" si="24"/>
        <v>10.199999999999999</v>
      </c>
      <c r="C289" s="50">
        <f t="shared" si="25"/>
        <v>3.4899999999999998</v>
      </c>
      <c r="D289" s="50">
        <f t="shared" si="26"/>
        <v>29.69</v>
      </c>
      <c r="E289" s="50">
        <f t="shared" si="27"/>
        <v>5.7799999999999994</v>
      </c>
      <c r="F289" s="48">
        <f t="shared" si="28"/>
        <v>68.59</v>
      </c>
      <c r="G289" s="51">
        <f t="shared" si="29"/>
        <v>287</v>
      </c>
    </row>
    <row r="290" spans="1:7" x14ac:dyDescent="0.2">
      <c r="A290" s="47">
        <v>288</v>
      </c>
      <c r="B290" s="48">
        <f t="shared" si="24"/>
        <v>10.19</v>
      </c>
      <c r="C290" s="50">
        <f t="shared" si="25"/>
        <v>3.5</v>
      </c>
      <c r="D290" s="50">
        <f t="shared" si="26"/>
        <v>29.78</v>
      </c>
      <c r="E290" s="50">
        <f t="shared" si="27"/>
        <v>5.8</v>
      </c>
      <c r="F290" s="48">
        <f t="shared" si="28"/>
        <v>68.56</v>
      </c>
      <c r="G290" s="51">
        <f t="shared" si="29"/>
        <v>288</v>
      </c>
    </row>
    <row r="291" spans="1:7" x14ac:dyDescent="0.2">
      <c r="A291" s="47">
        <v>289</v>
      </c>
      <c r="B291" s="48">
        <f t="shared" si="24"/>
        <v>10.18</v>
      </c>
      <c r="C291" s="50">
        <f t="shared" si="25"/>
        <v>3.5</v>
      </c>
      <c r="D291" s="50">
        <f t="shared" si="26"/>
        <v>29.860000000000003</v>
      </c>
      <c r="E291" s="50">
        <f t="shared" si="27"/>
        <v>5.81</v>
      </c>
      <c r="F291" s="48">
        <f t="shared" si="28"/>
        <v>68.53</v>
      </c>
      <c r="G291" s="51">
        <f t="shared" si="29"/>
        <v>289</v>
      </c>
    </row>
    <row r="292" spans="1:7" x14ac:dyDescent="0.2">
      <c r="A292" s="47">
        <v>290</v>
      </c>
      <c r="B292" s="48">
        <f t="shared" si="24"/>
        <v>10.18</v>
      </c>
      <c r="C292" s="50">
        <f t="shared" si="25"/>
        <v>3.51</v>
      </c>
      <c r="D292" s="50">
        <f t="shared" si="26"/>
        <v>29.950000000000003</v>
      </c>
      <c r="E292" s="50">
        <f t="shared" si="27"/>
        <v>5.83</v>
      </c>
      <c r="F292" s="48">
        <f t="shared" si="28"/>
        <v>68.5</v>
      </c>
      <c r="G292" s="51">
        <f t="shared" si="29"/>
        <v>290</v>
      </c>
    </row>
    <row r="293" spans="1:7" x14ac:dyDescent="0.2">
      <c r="A293" s="47">
        <v>291</v>
      </c>
      <c r="B293" s="48">
        <f t="shared" si="24"/>
        <v>10.17</v>
      </c>
      <c r="C293" s="50">
        <f t="shared" si="25"/>
        <v>3.51</v>
      </c>
      <c r="D293" s="50">
        <f t="shared" si="26"/>
        <v>30.03</v>
      </c>
      <c r="E293" s="50">
        <f t="shared" si="27"/>
        <v>5.84</v>
      </c>
      <c r="F293" s="48">
        <f t="shared" si="28"/>
        <v>68.47</v>
      </c>
      <c r="G293" s="51">
        <f t="shared" si="29"/>
        <v>291</v>
      </c>
    </row>
    <row r="294" spans="1:7" x14ac:dyDescent="0.2">
      <c r="A294" s="47">
        <v>292</v>
      </c>
      <c r="B294" s="48">
        <f t="shared" si="24"/>
        <v>10.16</v>
      </c>
      <c r="C294" s="50">
        <f t="shared" si="25"/>
        <v>3.5199999999999996</v>
      </c>
      <c r="D294" s="50">
        <f t="shared" si="26"/>
        <v>30.110000000000003</v>
      </c>
      <c r="E294" s="50">
        <f t="shared" si="27"/>
        <v>5.8599999999999994</v>
      </c>
      <c r="F294" s="48">
        <f t="shared" si="28"/>
        <v>68.45</v>
      </c>
      <c r="G294" s="51">
        <f t="shared" si="29"/>
        <v>292</v>
      </c>
    </row>
    <row r="295" spans="1:7" x14ac:dyDescent="0.2">
      <c r="A295" s="47">
        <v>293</v>
      </c>
      <c r="B295" s="48">
        <f t="shared" si="24"/>
        <v>10.16</v>
      </c>
      <c r="C295" s="50">
        <f t="shared" si="25"/>
        <v>3.53</v>
      </c>
      <c r="D295" s="50">
        <f t="shared" si="26"/>
        <v>30.200000000000003</v>
      </c>
      <c r="E295" s="50">
        <f t="shared" si="27"/>
        <v>5.87</v>
      </c>
      <c r="F295" s="48">
        <f t="shared" si="28"/>
        <v>68.42</v>
      </c>
      <c r="G295" s="51">
        <f t="shared" si="29"/>
        <v>293</v>
      </c>
    </row>
    <row r="296" spans="1:7" x14ac:dyDescent="0.2">
      <c r="A296" s="47">
        <v>294</v>
      </c>
      <c r="B296" s="48">
        <f t="shared" si="24"/>
        <v>10.15</v>
      </c>
      <c r="C296" s="50">
        <f t="shared" si="25"/>
        <v>3.53</v>
      </c>
      <c r="D296" s="50">
        <f t="shared" si="26"/>
        <v>30.28</v>
      </c>
      <c r="E296" s="50">
        <f t="shared" si="27"/>
        <v>5.89</v>
      </c>
      <c r="F296" s="48">
        <f t="shared" si="28"/>
        <v>68.39</v>
      </c>
      <c r="G296" s="51">
        <f t="shared" si="29"/>
        <v>294</v>
      </c>
    </row>
    <row r="297" spans="1:7" x14ac:dyDescent="0.2">
      <c r="A297" s="47">
        <v>295</v>
      </c>
      <c r="B297" s="48">
        <f t="shared" si="24"/>
        <v>10.15</v>
      </c>
      <c r="C297" s="50">
        <f t="shared" si="25"/>
        <v>3.5399999999999996</v>
      </c>
      <c r="D297" s="50">
        <f t="shared" si="26"/>
        <v>30.37</v>
      </c>
      <c r="E297" s="50">
        <f t="shared" si="27"/>
        <v>5.91</v>
      </c>
      <c r="F297" s="48">
        <f t="shared" si="28"/>
        <v>68.36</v>
      </c>
      <c r="G297" s="51">
        <f t="shared" si="29"/>
        <v>295</v>
      </c>
    </row>
    <row r="298" spans="1:7" x14ac:dyDescent="0.2">
      <c r="A298" s="47">
        <v>296</v>
      </c>
      <c r="B298" s="48">
        <f t="shared" si="24"/>
        <v>10.14</v>
      </c>
      <c r="C298" s="50">
        <f t="shared" si="25"/>
        <v>3.5399999999999996</v>
      </c>
      <c r="D298" s="50">
        <f t="shared" si="26"/>
        <v>30.450000000000003</v>
      </c>
      <c r="E298" s="50">
        <f t="shared" si="27"/>
        <v>5.92</v>
      </c>
      <c r="F298" s="48">
        <f t="shared" si="28"/>
        <v>68.33</v>
      </c>
      <c r="G298" s="51">
        <f t="shared" si="29"/>
        <v>296</v>
      </c>
    </row>
    <row r="299" spans="1:7" x14ac:dyDescent="0.2">
      <c r="A299" s="47">
        <v>297</v>
      </c>
      <c r="B299" s="48">
        <f t="shared" si="24"/>
        <v>10.130000000000001</v>
      </c>
      <c r="C299" s="50">
        <f t="shared" si="25"/>
        <v>3.55</v>
      </c>
      <c r="D299" s="50">
        <f t="shared" si="26"/>
        <v>30.53</v>
      </c>
      <c r="E299" s="50">
        <f t="shared" si="27"/>
        <v>5.9399999999999995</v>
      </c>
      <c r="F299" s="48">
        <f t="shared" si="28"/>
        <v>68.3</v>
      </c>
      <c r="G299" s="51">
        <f t="shared" si="29"/>
        <v>297</v>
      </c>
    </row>
    <row r="300" spans="1:7" x14ac:dyDescent="0.2">
      <c r="A300" s="47">
        <v>298</v>
      </c>
      <c r="B300" s="48">
        <f t="shared" si="24"/>
        <v>10.130000000000001</v>
      </c>
      <c r="C300" s="50">
        <f t="shared" si="25"/>
        <v>3.55</v>
      </c>
      <c r="D300" s="50">
        <f t="shared" si="26"/>
        <v>30.62</v>
      </c>
      <c r="E300" s="50">
        <f t="shared" si="27"/>
        <v>5.95</v>
      </c>
      <c r="F300" s="48">
        <f t="shared" si="28"/>
        <v>68.28</v>
      </c>
      <c r="G300" s="51">
        <f t="shared" si="29"/>
        <v>298</v>
      </c>
    </row>
    <row r="301" spans="1:7" x14ac:dyDescent="0.2">
      <c r="A301" s="47">
        <v>299</v>
      </c>
      <c r="B301" s="48">
        <f t="shared" si="24"/>
        <v>10.119999999999999</v>
      </c>
      <c r="C301" s="50">
        <f t="shared" si="25"/>
        <v>3.5599999999999996</v>
      </c>
      <c r="D301" s="50">
        <f t="shared" si="26"/>
        <v>30.700000000000003</v>
      </c>
      <c r="E301" s="50">
        <f t="shared" si="27"/>
        <v>5.97</v>
      </c>
      <c r="F301" s="48">
        <f t="shared" si="28"/>
        <v>68.25</v>
      </c>
      <c r="G301" s="51">
        <f t="shared" si="29"/>
        <v>299</v>
      </c>
    </row>
    <row r="302" spans="1:7" x14ac:dyDescent="0.2">
      <c r="A302" s="47">
        <v>300</v>
      </c>
      <c r="B302" s="48">
        <f t="shared" si="24"/>
        <v>10.11</v>
      </c>
      <c r="C302" s="50">
        <f t="shared" si="25"/>
        <v>3.5599999999999996</v>
      </c>
      <c r="D302" s="50">
        <f t="shared" si="26"/>
        <v>30.790000000000003</v>
      </c>
      <c r="E302" s="50">
        <f t="shared" si="27"/>
        <v>5.9799999999999995</v>
      </c>
      <c r="F302" s="48">
        <f t="shared" si="28"/>
        <v>68.22</v>
      </c>
      <c r="G302" s="51">
        <f t="shared" si="29"/>
        <v>300</v>
      </c>
    </row>
    <row r="303" spans="1:7" x14ac:dyDescent="0.2">
      <c r="A303" s="47">
        <v>301</v>
      </c>
      <c r="B303" s="48">
        <f t="shared" si="24"/>
        <v>10.11</v>
      </c>
      <c r="C303" s="50">
        <f t="shared" si="25"/>
        <v>3.57</v>
      </c>
      <c r="D303" s="50">
        <f t="shared" si="26"/>
        <v>30.87</v>
      </c>
      <c r="E303" s="50">
        <f t="shared" si="27"/>
        <v>6</v>
      </c>
      <c r="F303" s="48">
        <f t="shared" si="28"/>
        <v>68.19</v>
      </c>
      <c r="G303" s="51">
        <f t="shared" si="29"/>
        <v>301</v>
      </c>
    </row>
    <row r="304" spans="1:7" x14ac:dyDescent="0.2">
      <c r="A304" s="47">
        <v>302</v>
      </c>
      <c r="B304" s="48">
        <f t="shared" si="24"/>
        <v>10.1</v>
      </c>
      <c r="C304" s="50">
        <f t="shared" si="25"/>
        <v>3.57</v>
      </c>
      <c r="D304" s="50">
        <f t="shared" si="26"/>
        <v>30.96</v>
      </c>
      <c r="E304" s="50">
        <f t="shared" si="27"/>
        <v>6.01</v>
      </c>
      <c r="F304" s="48">
        <f t="shared" si="28"/>
        <v>68.16</v>
      </c>
      <c r="G304" s="51">
        <f t="shared" si="29"/>
        <v>302</v>
      </c>
    </row>
    <row r="305" spans="1:7" x14ac:dyDescent="0.2">
      <c r="A305" s="47">
        <v>303</v>
      </c>
      <c r="B305" s="48">
        <f t="shared" si="24"/>
        <v>10.1</v>
      </c>
      <c r="C305" s="50">
        <f t="shared" si="25"/>
        <v>3.5799999999999996</v>
      </c>
      <c r="D305" s="50">
        <f t="shared" si="26"/>
        <v>31.040000000000003</v>
      </c>
      <c r="E305" s="50">
        <f t="shared" si="27"/>
        <v>6.0299999999999994</v>
      </c>
      <c r="F305" s="48">
        <f t="shared" si="28"/>
        <v>68.13</v>
      </c>
      <c r="G305" s="51">
        <f t="shared" si="29"/>
        <v>303</v>
      </c>
    </row>
    <row r="306" spans="1:7" x14ac:dyDescent="0.2">
      <c r="A306" s="47">
        <v>304</v>
      </c>
      <c r="B306" s="48">
        <f t="shared" si="24"/>
        <v>10.09</v>
      </c>
      <c r="C306" s="50">
        <f t="shared" si="25"/>
        <v>3.59</v>
      </c>
      <c r="D306" s="50">
        <f t="shared" si="26"/>
        <v>31.130000000000003</v>
      </c>
      <c r="E306" s="50">
        <f t="shared" si="27"/>
        <v>6.04</v>
      </c>
      <c r="F306" s="48">
        <f t="shared" si="28"/>
        <v>68.11</v>
      </c>
      <c r="G306" s="51">
        <f t="shared" si="29"/>
        <v>304</v>
      </c>
    </row>
    <row r="307" spans="1:7" x14ac:dyDescent="0.2">
      <c r="A307" s="47">
        <v>305</v>
      </c>
      <c r="B307" s="48">
        <f t="shared" si="24"/>
        <v>10.08</v>
      </c>
      <c r="C307" s="50">
        <f t="shared" si="25"/>
        <v>3.59</v>
      </c>
      <c r="D307" s="50">
        <f t="shared" si="26"/>
        <v>31.21</v>
      </c>
      <c r="E307" s="50">
        <f t="shared" si="27"/>
        <v>6.06</v>
      </c>
      <c r="F307" s="48">
        <f t="shared" si="28"/>
        <v>68.08</v>
      </c>
      <c r="G307" s="51">
        <f t="shared" si="29"/>
        <v>305</v>
      </c>
    </row>
    <row r="308" spans="1:7" x14ac:dyDescent="0.2">
      <c r="A308" s="47">
        <v>306</v>
      </c>
      <c r="B308" s="48">
        <f t="shared" si="24"/>
        <v>10.08</v>
      </c>
      <c r="C308" s="50">
        <f t="shared" si="25"/>
        <v>3.5999999999999996</v>
      </c>
      <c r="D308" s="50">
        <f t="shared" si="26"/>
        <v>31.290000000000003</v>
      </c>
      <c r="E308" s="50">
        <f t="shared" si="27"/>
        <v>6.08</v>
      </c>
      <c r="F308" s="48">
        <f t="shared" si="28"/>
        <v>68.05</v>
      </c>
      <c r="G308" s="51">
        <f t="shared" si="29"/>
        <v>306</v>
      </c>
    </row>
    <row r="309" spans="1:7" x14ac:dyDescent="0.2">
      <c r="A309" s="47">
        <v>307</v>
      </c>
      <c r="B309" s="48">
        <f t="shared" si="24"/>
        <v>10.07</v>
      </c>
      <c r="C309" s="50">
        <f t="shared" si="25"/>
        <v>3.5999999999999996</v>
      </c>
      <c r="D309" s="50">
        <f t="shared" si="26"/>
        <v>31.380000000000003</v>
      </c>
      <c r="E309" s="50">
        <f t="shared" si="27"/>
        <v>6.09</v>
      </c>
      <c r="F309" s="48">
        <f t="shared" si="28"/>
        <v>68.02</v>
      </c>
      <c r="G309" s="51">
        <f t="shared" si="29"/>
        <v>307</v>
      </c>
    </row>
    <row r="310" spans="1:7" x14ac:dyDescent="0.2">
      <c r="A310" s="47">
        <v>308</v>
      </c>
      <c r="B310" s="48">
        <f t="shared" si="24"/>
        <v>10.07</v>
      </c>
      <c r="C310" s="50">
        <f t="shared" si="25"/>
        <v>3.61</v>
      </c>
      <c r="D310" s="50">
        <f t="shared" si="26"/>
        <v>31.46</v>
      </c>
      <c r="E310" s="50">
        <f t="shared" si="27"/>
        <v>6.1099999999999994</v>
      </c>
      <c r="F310" s="48">
        <f t="shared" si="28"/>
        <v>67.989999999999995</v>
      </c>
      <c r="G310" s="51">
        <f t="shared" si="29"/>
        <v>308</v>
      </c>
    </row>
    <row r="311" spans="1:7" x14ac:dyDescent="0.2">
      <c r="A311" s="47">
        <v>309</v>
      </c>
      <c r="B311" s="48">
        <f t="shared" si="24"/>
        <v>10.06</v>
      </c>
      <c r="C311" s="50">
        <f t="shared" si="25"/>
        <v>3.61</v>
      </c>
      <c r="D311" s="50">
        <f t="shared" si="26"/>
        <v>31.55</v>
      </c>
      <c r="E311" s="50">
        <f t="shared" si="27"/>
        <v>6.12</v>
      </c>
      <c r="F311" s="48">
        <f t="shared" si="28"/>
        <v>67.97</v>
      </c>
      <c r="G311" s="51">
        <f t="shared" si="29"/>
        <v>309</v>
      </c>
    </row>
    <row r="312" spans="1:7" x14ac:dyDescent="0.2">
      <c r="A312" s="47">
        <v>310</v>
      </c>
      <c r="B312" s="48">
        <f t="shared" si="24"/>
        <v>10.050000000000001</v>
      </c>
      <c r="C312" s="50">
        <f t="shared" si="25"/>
        <v>3.6199999999999997</v>
      </c>
      <c r="D312" s="50">
        <f t="shared" si="26"/>
        <v>31.630000000000003</v>
      </c>
      <c r="E312" s="50">
        <f t="shared" si="27"/>
        <v>6.14</v>
      </c>
      <c r="F312" s="48">
        <f t="shared" si="28"/>
        <v>67.94</v>
      </c>
      <c r="G312" s="51">
        <f t="shared" si="29"/>
        <v>310</v>
      </c>
    </row>
    <row r="313" spans="1:7" x14ac:dyDescent="0.2">
      <c r="A313" s="47">
        <v>311</v>
      </c>
      <c r="B313" s="48">
        <f t="shared" si="24"/>
        <v>10.050000000000001</v>
      </c>
      <c r="C313" s="50">
        <f t="shared" si="25"/>
        <v>3.6199999999999997</v>
      </c>
      <c r="D313" s="50">
        <f t="shared" si="26"/>
        <v>31.720000000000002</v>
      </c>
      <c r="E313" s="50">
        <f t="shared" si="27"/>
        <v>6.1499999999999995</v>
      </c>
      <c r="F313" s="48">
        <f t="shared" si="28"/>
        <v>67.91</v>
      </c>
      <c r="G313" s="51">
        <f t="shared" si="29"/>
        <v>311</v>
      </c>
    </row>
    <row r="314" spans="1:7" x14ac:dyDescent="0.2">
      <c r="A314" s="47">
        <v>312</v>
      </c>
      <c r="B314" s="48">
        <f t="shared" si="24"/>
        <v>10.039999999999999</v>
      </c>
      <c r="C314" s="50">
        <f t="shared" si="25"/>
        <v>3.63</v>
      </c>
      <c r="D314" s="50">
        <f t="shared" si="26"/>
        <v>31.8</v>
      </c>
      <c r="E314" s="50">
        <f t="shared" si="27"/>
        <v>6.17</v>
      </c>
      <c r="F314" s="48">
        <f t="shared" si="28"/>
        <v>67.88</v>
      </c>
      <c r="G314" s="51">
        <f t="shared" si="29"/>
        <v>312</v>
      </c>
    </row>
    <row r="315" spans="1:7" x14ac:dyDescent="0.2">
      <c r="A315" s="47">
        <v>313</v>
      </c>
      <c r="B315" s="48">
        <f t="shared" si="24"/>
        <v>10.039999999999999</v>
      </c>
      <c r="C315" s="50">
        <f t="shared" si="25"/>
        <v>3.6399999999999997</v>
      </c>
      <c r="D315" s="50">
        <f t="shared" si="26"/>
        <v>31.89</v>
      </c>
      <c r="E315" s="50">
        <f t="shared" si="27"/>
        <v>6.1899999999999995</v>
      </c>
      <c r="F315" s="48">
        <f t="shared" si="28"/>
        <v>67.86</v>
      </c>
      <c r="G315" s="51">
        <f t="shared" si="29"/>
        <v>313</v>
      </c>
    </row>
    <row r="316" spans="1:7" x14ac:dyDescent="0.2">
      <c r="A316" s="47">
        <v>314</v>
      </c>
      <c r="B316" s="48">
        <f t="shared" si="24"/>
        <v>10.029999999999999</v>
      </c>
      <c r="C316" s="50">
        <f t="shared" si="25"/>
        <v>3.6399999999999997</v>
      </c>
      <c r="D316" s="50">
        <f t="shared" si="26"/>
        <v>31.970000000000002</v>
      </c>
      <c r="E316" s="50">
        <f t="shared" si="27"/>
        <v>6.2</v>
      </c>
      <c r="F316" s="48">
        <f t="shared" si="28"/>
        <v>67.83</v>
      </c>
      <c r="G316" s="51">
        <f t="shared" si="29"/>
        <v>314</v>
      </c>
    </row>
    <row r="317" spans="1:7" x14ac:dyDescent="0.2">
      <c r="A317" s="47">
        <v>315</v>
      </c>
      <c r="B317" s="48">
        <f t="shared" si="24"/>
        <v>10.02</v>
      </c>
      <c r="C317" s="50">
        <f t="shared" si="25"/>
        <v>3.65</v>
      </c>
      <c r="D317" s="50">
        <f t="shared" si="26"/>
        <v>32.059999999999995</v>
      </c>
      <c r="E317" s="50">
        <f t="shared" si="27"/>
        <v>6.22</v>
      </c>
      <c r="F317" s="48">
        <f t="shared" si="28"/>
        <v>67.8</v>
      </c>
      <c r="G317" s="51">
        <f t="shared" si="29"/>
        <v>315</v>
      </c>
    </row>
    <row r="318" spans="1:7" x14ac:dyDescent="0.2">
      <c r="A318" s="47">
        <v>316</v>
      </c>
      <c r="B318" s="48">
        <f t="shared" si="24"/>
        <v>10.02</v>
      </c>
      <c r="C318" s="50">
        <f t="shared" si="25"/>
        <v>3.65</v>
      </c>
      <c r="D318" s="50">
        <f t="shared" si="26"/>
        <v>32.14</v>
      </c>
      <c r="E318" s="50">
        <f t="shared" si="27"/>
        <v>6.2299999999999995</v>
      </c>
      <c r="F318" s="48">
        <f t="shared" si="28"/>
        <v>67.77</v>
      </c>
      <c r="G318" s="51">
        <f t="shared" si="29"/>
        <v>316</v>
      </c>
    </row>
    <row r="319" spans="1:7" x14ac:dyDescent="0.2">
      <c r="A319" s="47">
        <v>317</v>
      </c>
      <c r="B319" s="48">
        <f t="shared" si="24"/>
        <v>10.01</v>
      </c>
      <c r="C319" s="50">
        <f t="shared" si="25"/>
        <v>3.6599999999999997</v>
      </c>
      <c r="D319" s="50">
        <f t="shared" si="26"/>
        <v>32.229999999999997</v>
      </c>
      <c r="E319" s="50">
        <f t="shared" si="27"/>
        <v>6.25</v>
      </c>
      <c r="F319" s="48">
        <f t="shared" si="28"/>
        <v>67.75</v>
      </c>
      <c r="G319" s="51">
        <f t="shared" si="29"/>
        <v>317</v>
      </c>
    </row>
    <row r="320" spans="1:7" x14ac:dyDescent="0.2">
      <c r="A320" s="47">
        <v>318</v>
      </c>
      <c r="B320" s="48">
        <f t="shared" si="24"/>
        <v>10.01</v>
      </c>
      <c r="C320" s="50">
        <f t="shared" si="25"/>
        <v>3.6599999999999997</v>
      </c>
      <c r="D320" s="50">
        <f t="shared" si="26"/>
        <v>32.309999999999995</v>
      </c>
      <c r="E320" s="50">
        <f t="shared" si="27"/>
        <v>6.26</v>
      </c>
      <c r="F320" s="48">
        <f t="shared" si="28"/>
        <v>67.72</v>
      </c>
      <c r="G320" s="51">
        <f t="shared" si="29"/>
        <v>318</v>
      </c>
    </row>
    <row r="321" spans="1:7" x14ac:dyDescent="0.2">
      <c r="A321" s="47">
        <v>319</v>
      </c>
      <c r="B321" s="48">
        <f t="shared" si="24"/>
        <v>10</v>
      </c>
      <c r="C321" s="50">
        <f t="shared" si="25"/>
        <v>3.67</v>
      </c>
      <c r="D321" s="50">
        <f t="shared" si="26"/>
        <v>32.4</v>
      </c>
      <c r="E321" s="50">
        <f t="shared" si="27"/>
        <v>6.2799999999999994</v>
      </c>
      <c r="F321" s="48">
        <f t="shared" si="28"/>
        <v>67.69</v>
      </c>
      <c r="G321" s="51">
        <f t="shared" si="29"/>
        <v>319</v>
      </c>
    </row>
    <row r="322" spans="1:7" x14ac:dyDescent="0.2">
      <c r="A322" s="47">
        <v>320</v>
      </c>
      <c r="B322" s="48">
        <f t="shared" ref="B322:B385" si="30">ROUNDDOWN(m60B/100-(($A322/m60A)^(1/m60C)),2)</f>
        <v>9.99</v>
      </c>
      <c r="C322" s="50">
        <f t="shared" ref="C322:C385" si="31">ROUNDUP(mweitB/100+(($A322/mweitA)^(1/mweitC)),2)</f>
        <v>3.67</v>
      </c>
      <c r="D322" s="50">
        <f t="shared" ref="D322:D385" si="32">ROUNDUP(mballB/100+(($A322/mballA)^(1/mballC)),2)</f>
        <v>32.479999999999997</v>
      </c>
      <c r="E322" s="50">
        <f t="shared" ref="E322:E385" si="33">ROUNDUP(mkugelB/100+(($A322/mkugelA)^(1/mkugelC)),2)</f>
        <v>6.29</v>
      </c>
      <c r="F322" s="48">
        <f t="shared" ref="F322:F385" si="34">ROUNDDOWN(m400B/100-(($A322/2/m400A)^(1/m400C)),2)</f>
        <v>67.66</v>
      </c>
      <c r="G322" s="51">
        <f t="shared" si="29"/>
        <v>320</v>
      </c>
    </row>
    <row r="323" spans="1:7" x14ac:dyDescent="0.2">
      <c r="A323" s="47">
        <v>321</v>
      </c>
      <c r="B323" s="48">
        <f t="shared" si="30"/>
        <v>9.99</v>
      </c>
      <c r="C323" s="50">
        <f t="shared" si="31"/>
        <v>3.6799999999999997</v>
      </c>
      <c r="D323" s="50">
        <f t="shared" si="32"/>
        <v>32.57</v>
      </c>
      <c r="E323" s="50">
        <f t="shared" si="33"/>
        <v>6.31</v>
      </c>
      <c r="F323" s="48">
        <f t="shared" si="34"/>
        <v>67.64</v>
      </c>
      <c r="G323" s="51">
        <f t="shared" ref="G323:G332" si="35">A323</f>
        <v>321</v>
      </c>
    </row>
    <row r="324" spans="1:7" x14ac:dyDescent="0.2">
      <c r="A324" s="47">
        <v>322</v>
      </c>
      <c r="B324" s="48">
        <f t="shared" si="30"/>
        <v>9.98</v>
      </c>
      <c r="C324" s="50">
        <f t="shared" si="31"/>
        <v>3.69</v>
      </c>
      <c r="D324" s="50">
        <f t="shared" si="32"/>
        <v>32.65</v>
      </c>
      <c r="E324" s="50">
        <f t="shared" si="33"/>
        <v>6.33</v>
      </c>
      <c r="F324" s="48">
        <f t="shared" si="34"/>
        <v>67.61</v>
      </c>
      <c r="G324" s="51">
        <f t="shared" si="35"/>
        <v>322</v>
      </c>
    </row>
    <row r="325" spans="1:7" x14ac:dyDescent="0.2">
      <c r="A325" s="47">
        <v>323</v>
      </c>
      <c r="B325" s="48">
        <f t="shared" si="30"/>
        <v>9.98</v>
      </c>
      <c r="C325" s="50">
        <f t="shared" si="31"/>
        <v>3.69</v>
      </c>
      <c r="D325" s="50">
        <f t="shared" si="32"/>
        <v>32.739999999999995</v>
      </c>
      <c r="E325" s="50">
        <f t="shared" si="33"/>
        <v>6.34</v>
      </c>
      <c r="F325" s="48">
        <f t="shared" si="34"/>
        <v>67.58</v>
      </c>
      <c r="G325" s="51">
        <f t="shared" si="35"/>
        <v>323</v>
      </c>
    </row>
    <row r="326" spans="1:7" x14ac:dyDescent="0.2">
      <c r="A326" s="47">
        <v>324</v>
      </c>
      <c r="B326" s="48">
        <f t="shared" si="30"/>
        <v>9.9700000000000006</v>
      </c>
      <c r="C326" s="50">
        <f t="shared" si="31"/>
        <v>3.6999999999999997</v>
      </c>
      <c r="D326" s="50">
        <f t="shared" si="32"/>
        <v>32.82</v>
      </c>
      <c r="E326" s="50">
        <f t="shared" si="33"/>
        <v>6.3599999999999994</v>
      </c>
      <c r="F326" s="48">
        <f t="shared" si="34"/>
        <v>67.56</v>
      </c>
      <c r="G326" s="51">
        <f t="shared" si="35"/>
        <v>324</v>
      </c>
    </row>
    <row r="327" spans="1:7" x14ac:dyDescent="0.2">
      <c r="A327" s="47">
        <v>325</v>
      </c>
      <c r="B327" s="48">
        <f t="shared" si="30"/>
        <v>9.9700000000000006</v>
      </c>
      <c r="C327" s="50">
        <f t="shared" si="31"/>
        <v>3.6999999999999997</v>
      </c>
      <c r="D327" s="50">
        <f t="shared" si="32"/>
        <v>32.909999999999997</v>
      </c>
      <c r="E327" s="50">
        <f t="shared" si="33"/>
        <v>6.37</v>
      </c>
      <c r="F327" s="48">
        <f t="shared" si="34"/>
        <v>67.53</v>
      </c>
      <c r="G327" s="51">
        <f t="shared" si="35"/>
        <v>325</v>
      </c>
    </row>
    <row r="328" spans="1:7" x14ac:dyDescent="0.2">
      <c r="A328" s="47">
        <v>326</v>
      </c>
      <c r="B328" s="48">
        <f t="shared" si="30"/>
        <v>9.9600000000000009</v>
      </c>
      <c r="C328" s="50">
        <f t="shared" si="31"/>
        <v>3.71</v>
      </c>
      <c r="D328" s="50">
        <f t="shared" si="32"/>
        <v>32.989999999999995</v>
      </c>
      <c r="E328" s="50">
        <f t="shared" si="33"/>
        <v>6.39</v>
      </c>
      <c r="F328" s="48">
        <f t="shared" si="34"/>
        <v>67.5</v>
      </c>
      <c r="G328" s="51">
        <f t="shared" si="35"/>
        <v>326</v>
      </c>
    </row>
    <row r="329" spans="1:7" x14ac:dyDescent="0.2">
      <c r="A329" s="47">
        <v>327</v>
      </c>
      <c r="B329" s="48">
        <f t="shared" si="30"/>
        <v>9.9499999999999993</v>
      </c>
      <c r="C329" s="50">
        <f t="shared" si="31"/>
        <v>3.71</v>
      </c>
      <c r="D329" s="50">
        <f t="shared" si="32"/>
        <v>33.08</v>
      </c>
      <c r="E329" s="50">
        <f t="shared" si="33"/>
        <v>6.3999999999999995</v>
      </c>
      <c r="F329" s="48">
        <f t="shared" si="34"/>
        <v>67.47</v>
      </c>
      <c r="G329" s="51">
        <f t="shared" si="35"/>
        <v>327</v>
      </c>
    </row>
    <row r="330" spans="1:7" x14ac:dyDescent="0.2">
      <c r="A330" s="47">
        <v>328</v>
      </c>
      <c r="B330" s="48">
        <f t="shared" si="30"/>
        <v>9.9499999999999993</v>
      </c>
      <c r="C330" s="50">
        <f t="shared" si="31"/>
        <v>3.7199999999999998</v>
      </c>
      <c r="D330" s="50">
        <f t="shared" si="32"/>
        <v>33.159999999999997</v>
      </c>
      <c r="E330" s="50">
        <f t="shared" si="33"/>
        <v>6.42</v>
      </c>
      <c r="F330" s="48">
        <f t="shared" si="34"/>
        <v>67.45</v>
      </c>
      <c r="G330" s="51">
        <f t="shared" si="35"/>
        <v>328</v>
      </c>
    </row>
    <row r="331" spans="1:7" x14ac:dyDescent="0.2">
      <c r="A331" s="47">
        <v>329</v>
      </c>
      <c r="B331" s="48">
        <f t="shared" si="30"/>
        <v>9.94</v>
      </c>
      <c r="C331" s="50">
        <f t="shared" si="31"/>
        <v>3.7199999999999998</v>
      </c>
      <c r="D331" s="50">
        <f t="shared" si="32"/>
        <v>33.25</v>
      </c>
      <c r="E331" s="50">
        <f t="shared" si="33"/>
        <v>6.4399999999999995</v>
      </c>
      <c r="F331" s="48">
        <f t="shared" si="34"/>
        <v>67.42</v>
      </c>
      <c r="G331" s="51">
        <f t="shared" si="35"/>
        <v>329</v>
      </c>
    </row>
    <row r="332" spans="1:7" x14ac:dyDescent="0.2">
      <c r="A332" s="47">
        <v>330</v>
      </c>
      <c r="B332" s="48">
        <f t="shared" si="30"/>
        <v>9.94</v>
      </c>
      <c r="C332" s="50">
        <f t="shared" si="31"/>
        <v>3.73</v>
      </c>
      <c r="D332" s="50">
        <f t="shared" si="32"/>
        <v>33.33</v>
      </c>
      <c r="E332" s="50">
        <f t="shared" si="33"/>
        <v>6.45</v>
      </c>
      <c r="F332" s="48">
        <f t="shared" si="34"/>
        <v>67.39</v>
      </c>
      <c r="G332" s="51">
        <f t="shared" si="35"/>
        <v>330</v>
      </c>
    </row>
    <row r="333" spans="1:7" x14ac:dyDescent="0.2">
      <c r="A333" s="47">
        <v>331</v>
      </c>
      <c r="B333" s="48">
        <f t="shared" si="30"/>
        <v>9.93</v>
      </c>
      <c r="C333" s="50">
        <f t="shared" si="31"/>
        <v>3.7399999999999998</v>
      </c>
      <c r="D333" s="50">
        <f t="shared" si="32"/>
        <v>33.419999999999995</v>
      </c>
      <c r="E333" s="50">
        <f t="shared" si="33"/>
        <v>6.47</v>
      </c>
      <c r="F333" s="48">
        <f t="shared" si="34"/>
        <v>67.37</v>
      </c>
      <c r="G333" s="51">
        <f t="shared" ref="G333:G396" si="36">A333</f>
        <v>331</v>
      </c>
    </row>
    <row r="334" spans="1:7" x14ac:dyDescent="0.2">
      <c r="A334" s="47">
        <v>332</v>
      </c>
      <c r="B334" s="48">
        <f t="shared" si="30"/>
        <v>9.92</v>
      </c>
      <c r="C334" s="50">
        <f t="shared" si="31"/>
        <v>3.7399999999999998</v>
      </c>
      <c r="D334" s="50">
        <f t="shared" si="32"/>
        <v>33.5</v>
      </c>
      <c r="E334" s="50">
        <f t="shared" si="33"/>
        <v>6.4799999999999995</v>
      </c>
      <c r="F334" s="48">
        <f t="shared" si="34"/>
        <v>67.34</v>
      </c>
      <c r="G334" s="51">
        <f t="shared" si="36"/>
        <v>332</v>
      </c>
    </row>
    <row r="335" spans="1:7" x14ac:dyDescent="0.2">
      <c r="A335" s="47">
        <v>333</v>
      </c>
      <c r="B335" s="48">
        <f t="shared" si="30"/>
        <v>9.92</v>
      </c>
      <c r="C335" s="50">
        <f t="shared" si="31"/>
        <v>3.75</v>
      </c>
      <c r="D335" s="50">
        <f t="shared" si="32"/>
        <v>33.589999999999996</v>
      </c>
      <c r="E335" s="50">
        <f t="shared" si="33"/>
        <v>6.5</v>
      </c>
      <c r="F335" s="48">
        <f t="shared" si="34"/>
        <v>67.31</v>
      </c>
      <c r="G335" s="51">
        <f t="shared" si="36"/>
        <v>333</v>
      </c>
    </row>
    <row r="336" spans="1:7" x14ac:dyDescent="0.2">
      <c r="A336" s="47">
        <v>334</v>
      </c>
      <c r="B336" s="48">
        <f t="shared" si="30"/>
        <v>9.91</v>
      </c>
      <c r="C336" s="50">
        <f t="shared" si="31"/>
        <v>3.75</v>
      </c>
      <c r="D336" s="50">
        <f t="shared" si="32"/>
        <v>33.669999999999995</v>
      </c>
      <c r="E336" s="50">
        <f t="shared" si="33"/>
        <v>6.51</v>
      </c>
      <c r="F336" s="48">
        <f t="shared" si="34"/>
        <v>67.290000000000006</v>
      </c>
      <c r="G336" s="51">
        <f t="shared" si="36"/>
        <v>334</v>
      </c>
    </row>
    <row r="337" spans="1:7" x14ac:dyDescent="0.2">
      <c r="A337" s="47">
        <v>335</v>
      </c>
      <c r="B337" s="48">
        <f t="shared" si="30"/>
        <v>9.91</v>
      </c>
      <c r="C337" s="50">
        <f t="shared" si="31"/>
        <v>3.76</v>
      </c>
      <c r="D337" s="50">
        <f t="shared" si="32"/>
        <v>33.76</v>
      </c>
      <c r="E337" s="50">
        <f t="shared" si="33"/>
        <v>6.5299999999999994</v>
      </c>
      <c r="F337" s="48">
        <f t="shared" si="34"/>
        <v>67.260000000000005</v>
      </c>
      <c r="G337" s="51">
        <f t="shared" si="36"/>
        <v>335</v>
      </c>
    </row>
    <row r="338" spans="1:7" x14ac:dyDescent="0.2">
      <c r="A338" s="47">
        <v>336</v>
      </c>
      <c r="B338" s="48">
        <f t="shared" si="30"/>
        <v>9.9</v>
      </c>
      <c r="C338" s="50">
        <f t="shared" si="31"/>
        <v>3.76</v>
      </c>
      <c r="D338" s="50">
        <f t="shared" si="32"/>
        <v>33.85</v>
      </c>
      <c r="E338" s="50">
        <f t="shared" si="33"/>
        <v>6.55</v>
      </c>
      <c r="F338" s="48">
        <f t="shared" si="34"/>
        <v>67.23</v>
      </c>
      <c r="G338" s="51">
        <f t="shared" si="36"/>
        <v>336</v>
      </c>
    </row>
    <row r="339" spans="1:7" x14ac:dyDescent="0.2">
      <c r="A339" s="47">
        <v>337</v>
      </c>
      <c r="B339" s="48">
        <f t="shared" si="30"/>
        <v>9.9</v>
      </c>
      <c r="C339" s="50">
        <f t="shared" si="31"/>
        <v>3.7699999999999996</v>
      </c>
      <c r="D339" s="50">
        <f t="shared" si="32"/>
        <v>33.93</v>
      </c>
      <c r="E339" s="50">
        <f t="shared" si="33"/>
        <v>6.56</v>
      </c>
      <c r="F339" s="48">
        <f t="shared" si="34"/>
        <v>67.209999999999994</v>
      </c>
      <c r="G339" s="51">
        <f t="shared" si="36"/>
        <v>337</v>
      </c>
    </row>
    <row r="340" spans="1:7" x14ac:dyDescent="0.2">
      <c r="A340" s="47">
        <v>338</v>
      </c>
      <c r="B340" s="48">
        <f t="shared" si="30"/>
        <v>9.89</v>
      </c>
      <c r="C340" s="50">
        <f t="shared" si="31"/>
        <v>3.7699999999999996</v>
      </c>
      <c r="D340" s="50">
        <f t="shared" si="32"/>
        <v>34.019999999999996</v>
      </c>
      <c r="E340" s="50">
        <f t="shared" si="33"/>
        <v>6.58</v>
      </c>
      <c r="F340" s="48">
        <f t="shared" si="34"/>
        <v>67.180000000000007</v>
      </c>
      <c r="G340" s="51">
        <f t="shared" si="36"/>
        <v>338</v>
      </c>
    </row>
    <row r="341" spans="1:7" x14ac:dyDescent="0.2">
      <c r="A341" s="47">
        <v>339</v>
      </c>
      <c r="B341" s="48">
        <f t="shared" si="30"/>
        <v>9.8800000000000008</v>
      </c>
      <c r="C341" s="50">
        <f t="shared" si="31"/>
        <v>3.78</v>
      </c>
      <c r="D341" s="50">
        <f t="shared" si="32"/>
        <v>34.1</v>
      </c>
      <c r="E341" s="50">
        <f t="shared" si="33"/>
        <v>6.59</v>
      </c>
      <c r="F341" s="48">
        <f t="shared" si="34"/>
        <v>67.150000000000006</v>
      </c>
      <c r="G341" s="51">
        <f t="shared" si="36"/>
        <v>339</v>
      </c>
    </row>
    <row r="342" spans="1:7" x14ac:dyDescent="0.2">
      <c r="A342" s="47">
        <v>340</v>
      </c>
      <c r="B342" s="48">
        <f t="shared" si="30"/>
        <v>9.8800000000000008</v>
      </c>
      <c r="C342" s="50">
        <f t="shared" si="31"/>
        <v>3.78</v>
      </c>
      <c r="D342" s="50">
        <f t="shared" si="32"/>
        <v>34.19</v>
      </c>
      <c r="E342" s="50">
        <f t="shared" si="33"/>
        <v>6.6099999999999994</v>
      </c>
      <c r="F342" s="48">
        <f t="shared" si="34"/>
        <v>67.13</v>
      </c>
      <c r="G342" s="51">
        <f t="shared" si="36"/>
        <v>340</v>
      </c>
    </row>
    <row r="343" spans="1:7" x14ac:dyDescent="0.2">
      <c r="A343" s="47">
        <v>341</v>
      </c>
      <c r="B343" s="48">
        <f t="shared" si="30"/>
        <v>9.8699999999999992</v>
      </c>
      <c r="C343" s="50">
        <f t="shared" si="31"/>
        <v>3.7899999999999996</v>
      </c>
      <c r="D343" s="50">
        <f t="shared" si="32"/>
        <v>34.269999999999996</v>
      </c>
      <c r="E343" s="50">
        <f t="shared" si="33"/>
        <v>6.62</v>
      </c>
      <c r="F343" s="48">
        <f t="shared" si="34"/>
        <v>67.099999999999994</v>
      </c>
      <c r="G343" s="51">
        <f t="shared" si="36"/>
        <v>341</v>
      </c>
    </row>
    <row r="344" spans="1:7" x14ac:dyDescent="0.2">
      <c r="A344" s="47">
        <v>342</v>
      </c>
      <c r="B344" s="48">
        <f t="shared" si="30"/>
        <v>9.8699999999999992</v>
      </c>
      <c r="C344" s="50">
        <f t="shared" si="31"/>
        <v>3.8</v>
      </c>
      <c r="D344" s="50">
        <f t="shared" si="32"/>
        <v>34.36</v>
      </c>
      <c r="E344" s="50">
        <f t="shared" si="33"/>
        <v>6.64</v>
      </c>
      <c r="F344" s="48">
        <f t="shared" si="34"/>
        <v>67.069999999999993</v>
      </c>
      <c r="G344" s="51">
        <f t="shared" si="36"/>
        <v>342</v>
      </c>
    </row>
    <row r="345" spans="1:7" x14ac:dyDescent="0.2">
      <c r="A345" s="47">
        <v>343</v>
      </c>
      <c r="B345" s="48">
        <f t="shared" si="30"/>
        <v>9.86</v>
      </c>
      <c r="C345" s="50">
        <f t="shared" si="31"/>
        <v>3.8</v>
      </c>
      <c r="D345" s="50">
        <f t="shared" si="32"/>
        <v>34.44</v>
      </c>
      <c r="E345" s="50">
        <f t="shared" si="33"/>
        <v>6.66</v>
      </c>
      <c r="F345" s="48">
        <f t="shared" si="34"/>
        <v>67.05</v>
      </c>
      <c r="G345" s="51">
        <f t="shared" si="36"/>
        <v>343</v>
      </c>
    </row>
    <row r="346" spans="1:7" x14ac:dyDescent="0.2">
      <c r="A346" s="47">
        <v>344</v>
      </c>
      <c r="B346" s="48">
        <f t="shared" si="30"/>
        <v>9.86</v>
      </c>
      <c r="C346" s="50">
        <f t="shared" si="31"/>
        <v>3.8099999999999996</v>
      </c>
      <c r="D346" s="50">
        <f t="shared" si="32"/>
        <v>34.53</v>
      </c>
      <c r="E346" s="50">
        <f t="shared" si="33"/>
        <v>6.67</v>
      </c>
      <c r="F346" s="48">
        <f t="shared" si="34"/>
        <v>67.02</v>
      </c>
      <c r="G346" s="51">
        <f t="shared" si="36"/>
        <v>344</v>
      </c>
    </row>
    <row r="347" spans="1:7" x14ac:dyDescent="0.2">
      <c r="A347" s="47">
        <v>345</v>
      </c>
      <c r="B347" s="48">
        <f t="shared" si="30"/>
        <v>9.85</v>
      </c>
      <c r="C347" s="50">
        <f t="shared" si="31"/>
        <v>3.8099999999999996</v>
      </c>
      <c r="D347" s="50">
        <f t="shared" si="32"/>
        <v>34.619999999999997</v>
      </c>
      <c r="E347" s="50">
        <f t="shared" si="33"/>
        <v>6.6899999999999995</v>
      </c>
      <c r="F347" s="48">
        <f t="shared" si="34"/>
        <v>67</v>
      </c>
      <c r="G347" s="51">
        <f t="shared" si="36"/>
        <v>345</v>
      </c>
    </row>
    <row r="348" spans="1:7" x14ac:dyDescent="0.2">
      <c r="A348" s="47">
        <v>346</v>
      </c>
      <c r="B348" s="48">
        <f t="shared" si="30"/>
        <v>9.84</v>
      </c>
      <c r="C348" s="50">
        <f t="shared" si="31"/>
        <v>3.82</v>
      </c>
      <c r="D348" s="50">
        <f t="shared" si="32"/>
        <v>34.699999999999996</v>
      </c>
      <c r="E348" s="50">
        <f t="shared" si="33"/>
        <v>6.7</v>
      </c>
      <c r="F348" s="48">
        <f t="shared" si="34"/>
        <v>66.97</v>
      </c>
      <c r="G348" s="51">
        <f t="shared" si="36"/>
        <v>346</v>
      </c>
    </row>
    <row r="349" spans="1:7" x14ac:dyDescent="0.2">
      <c r="A349" s="47">
        <v>347</v>
      </c>
      <c r="B349" s="48">
        <f t="shared" si="30"/>
        <v>9.84</v>
      </c>
      <c r="C349" s="50">
        <f t="shared" si="31"/>
        <v>3.82</v>
      </c>
      <c r="D349" s="50">
        <f t="shared" si="32"/>
        <v>34.79</v>
      </c>
      <c r="E349" s="50">
        <f t="shared" si="33"/>
        <v>6.72</v>
      </c>
      <c r="F349" s="48">
        <f t="shared" si="34"/>
        <v>66.94</v>
      </c>
      <c r="G349" s="51">
        <f t="shared" si="36"/>
        <v>347</v>
      </c>
    </row>
    <row r="350" spans="1:7" x14ac:dyDescent="0.2">
      <c r="A350" s="47">
        <v>348</v>
      </c>
      <c r="B350" s="48">
        <f t="shared" si="30"/>
        <v>9.83</v>
      </c>
      <c r="C350" s="50">
        <f t="shared" si="31"/>
        <v>3.8299999999999996</v>
      </c>
      <c r="D350" s="50">
        <f t="shared" si="32"/>
        <v>34.869999999999997</v>
      </c>
      <c r="E350" s="50">
        <f t="shared" si="33"/>
        <v>6.74</v>
      </c>
      <c r="F350" s="48">
        <f t="shared" si="34"/>
        <v>66.92</v>
      </c>
      <c r="G350" s="51">
        <f t="shared" si="36"/>
        <v>348</v>
      </c>
    </row>
    <row r="351" spans="1:7" x14ac:dyDescent="0.2">
      <c r="A351" s="47">
        <v>349</v>
      </c>
      <c r="B351" s="48">
        <f t="shared" si="30"/>
        <v>9.83</v>
      </c>
      <c r="C351" s="50">
        <f t="shared" si="31"/>
        <v>3.8299999999999996</v>
      </c>
      <c r="D351" s="50">
        <f t="shared" si="32"/>
        <v>34.96</v>
      </c>
      <c r="E351" s="50">
        <f t="shared" si="33"/>
        <v>6.75</v>
      </c>
      <c r="F351" s="48">
        <f t="shared" si="34"/>
        <v>66.89</v>
      </c>
      <c r="G351" s="51">
        <f t="shared" si="36"/>
        <v>349</v>
      </c>
    </row>
    <row r="352" spans="1:7" x14ac:dyDescent="0.2">
      <c r="A352" s="47">
        <v>350</v>
      </c>
      <c r="B352" s="48">
        <f t="shared" si="30"/>
        <v>9.82</v>
      </c>
      <c r="C352" s="50">
        <f t="shared" si="31"/>
        <v>3.84</v>
      </c>
      <c r="D352" s="50">
        <f t="shared" si="32"/>
        <v>35.04</v>
      </c>
      <c r="E352" s="50">
        <f t="shared" si="33"/>
        <v>6.77</v>
      </c>
      <c r="F352" s="48">
        <f t="shared" si="34"/>
        <v>66.86</v>
      </c>
      <c r="G352" s="51">
        <f t="shared" si="36"/>
        <v>350</v>
      </c>
    </row>
    <row r="353" spans="1:7" x14ac:dyDescent="0.2">
      <c r="A353" s="47">
        <v>351</v>
      </c>
      <c r="B353" s="48">
        <f t="shared" si="30"/>
        <v>9.82</v>
      </c>
      <c r="C353" s="50">
        <f t="shared" si="31"/>
        <v>3.8499999999999996</v>
      </c>
      <c r="D353" s="50">
        <f t="shared" si="32"/>
        <v>35.129999999999995</v>
      </c>
      <c r="E353" s="50">
        <f t="shared" si="33"/>
        <v>6.7799999999999994</v>
      </c>
      <c r="F353" s="48">
        <f t="shared" si="34"/>
        <v>66.84</v>
      </c>
      <c r="G353" s="51">
        <f t="shared" si="36"/>
        <v>351</v>
      </c>
    </row>
    <row r="354" spans="1:7" x14ac:dyDescent="0.2">
      <c r="A354" s="47">
        <v>352</v>
      </c>
      <c r="B354" s="48">
        <f t="shared" si="30"/>
        <v>9.81</v>
      </c>
      <c r="C354" s="50">
        <f t="shared" si="31"/>
        <v>3.8499999999999996</v>
      </c>
      <c r="D354" s="50">
        <f t="shared" si="32"/>
        <v>35.22</v>
      </c>
      <c r="E354" s="50">
        <f t="shared" si="33"/>
        <v>6.8</v>
      </c>
      <c r="F354" s="48">
        <f t="shared" si="34"/>
        <v>66.81</v>
      </c>
      <c r="G354" s="51">
        <f t="shared" si="36"/>
        <v>352</v>
      </c>
    </row>
    <row r="355" spans="1:7" x14ac:dyDescent="0.2">
      <c r="A355" s="47">
        <v>353</v>
      </c>
      <c r="B355" s="48">
        <f t="shared" si="30"/>
        <v>9.8000000000000007</v>
      </c>
      <c r="C355" s="50">
        <f t="shared" si="31"/>
        <v>3.86</v>
      </c>
      <c r="D355" s="50">
        <f t="shared" si="32"/>
        <v>35.299999999999997</v>
      </c>
      <c r="E355" s="50">
        <f t="shared" si="33"/>
        <v>6.81</v>
      </c>
      <c r="F355" s="48">
        <f t="shared" si="34"/>
        <v>66.790000000000006</v>
      </c>
      <c r="G355" s="51">
        <f t="shared" si="36"/>
        <v>353</v>
      </c>
    </row>
    <row r="356" spans="1:7" x14ac:dyDescent="0.2">
      <c r="A356" s="47">
        <v>354</v>
      </c>
      <c r="B356" s="48">
        <f t="shared" si="30"/>
        <v>9.8000000000000007</v>
      </c>
      <c r="C356" s="50">
        <f t="shared" si="31"/>
        <v>3.86</v>
      </c>
      <c r="D356" s="50">
        <f t="shared" si="32"/>
        <v>35.39</v>
      </c>
      <c r="E356" s="50">
        <f t="shared" si="33"/>
        <v>6.83</v>
      </c>
      <c r="F356" s="48">
        <f t="shared" si="34"/>
        <v>66.760000000000005</v>
      </c>
      <c r="G356" s="51">
        <f t="shared" si="36"/>
        <v>354</v>
      </c>
    </row>
    <row r="357" spans="1:7" x14ac:dyDescent="0.2">
      <c r="A357" s="47">
        <v>355</v>
      </c>
      <c r="B357" s="48">
        <f t="shared" si="30"/>
        <v>9.7899999999999991</v>
      </c>
      <c r="C357" s="50">
        <f t="shared" si="31"/>
        <v>3.8699999999999997</v>
      </c>
      <c r="D357" s="50">
        <f t="shared" si="32"/>
        <v>35.47</v>
      </c>
      <c r="E357" s="50">
        <f t="shared" si="33"/>
        <v>6.85</v>
      </c>
      <c r="F357" s="48">
        <f t="shared" si="34"/>
        <v>66.739999999999995</v>
      </c>
      <c r="G357" s="51">
        <f t="shared" si="36"/>
        <v>355</v>
      </c>
    </row>
    <row r="358" spans="1:7" x14ac:dyDescent="0.2">
      <c r="A358" s="47">
        <v>356</v>
      </c>
      <c r="B358" s="48">
        <f t="shared" si="30"/>
        <v>9.7899999999999991</v>
      </c>
      <c r="C358" s="50">
        <f t="shared" si="31"/>
        <v>3.8699999999999997</v>
      </c>
      <c r="D358" s="50">
        <f t="shared" si="32"/>
        <v>35.559999999999995</v>
      </c>
      <c r="E358" s="50">
        <f t="shared" si="33"/>
        <v>6.8599999999999994</v>
      </c>
      <c r="F358" s="48">
        <f t="shared" si="34"/>
        <v>66.709999999999994</v>
      </c>
      <c r="G358" s="51">
        <f t="shared" si="36"/>
        <v>356</v>
      </c>
    </row>
    <row r="359" spans="1:7" x14ac:dyDescent="0.2">
      <c r="A359" s="47">
        <v>357</v>
      </c>
      <c r="B359" s="48">
        <f t="shared" si="30"/>
        <v>9.7799999999999994</v>
      </c>
      <c r="C359" s="50">
        <f t="shared" si="31"/>
        <v>3.88</v>
      </c>
      <c r="D359" s="50">
        <f t="shared" si="32"/>
        <v>35.65</v>
      </c>
      <c r="E359" s="50">
        <f t="shared" si="33"/>
        <v>6.88</v>
      </c>
      <c r="F359" s="48">
        <f t="shared" si="34"/>
        <v>66.680000000000007</v>
      </c>
      <c r="G359" s="51">
        <f t="shared" si="36"/>
        <v>357</v>
      </c>
    </row>
    <row r="360" spans="1:7" x14ac:dyDescent="0.2">
      <c r="A360" s="47">
        <v>358</v>
      </c>
      <c r="B360" s="48">
        <f t="shared" si="30"/>
        <v>9.7799999999999994</v>
      </c>
      <c r="C360" s="50">
        <f t="shared" si="31"/>
        <v>3.88</v>
      </c>
      <c r="D360" s="50">
        <f t="shared" si="32"/>
        <v>35.729999999999997</v>
      </c>
      <c r="E360" s="50">
        <f t="shared" si="33"/>
        <v>6.89</v>
      </c>
      <c r="F360" s="48">
        <f t="shared" si="34"/>
        <v>66.66</v>
      </c>
      <c r="G360" s="51">
        <f t="shared" si="36"/>
        <v>358</v>
      </c>
    </row>
    <row r="361" spans="1:7" x14ac:dyDescent="0.2">
      <c r="A361" s="47">
        <v>359</v>
      </c>
      <c r="B361" s="48">
        <f t="shared" si="30"/>
        <v>9.77</v>
      </c>
      <c r="C361" s="50">
        <f t="shared" si="31"/>
        <v>3.8899999999999997</v>
      </c>
      <c r="D361" s="50">
        <f t="shared" si="32"/>
        <v>35.82</v>
      </c>
      <c r="E361" s="50">
        <f t="shared" si="33"/>
        <v>6.91</v>
      </c>
      <c r="F361" s="48">
        <f t="shared" si="34"/>
        <v>66.63</v>
      </c>
      <c r="G361" s="51">
        <f t="shared" si="36"/>
        <v>359</v>
      </c>
    </row>
    <row r="362" spans="1:7" x14ac:dyDescent="0.2">
      <c r="A362" s="47">
        <v>360</v>
      </c>
      <c r="B362" s="48">
        <f t="shared" si="30"/>
        <v>9.77</v>
      </c>
      <c r="C362" s="50">
        <f t="shared" si="31"/>
        <v>3.9</v>
      </c>
      <c r="D362" s="50">
        <f t="shared" si="32"/>
        <v>35.9</v>
      </c>
      <c r="E362" s="50">
        <f t="shared" si="33"/>
        <v>6.93</v>
      </c>
      <c r="F362" s="48">
        <f t="shared" si="34"/>
        <v>66.61</v>
      </c>
      <c r="G362" s="51">
        <f t="shared" si="36"/>
        <v>360</v>
      </c>
    </row>
    <row r="363" spans="1:7" x14ac:dyDescent="0.2">
      <c r="A363" s="47">
        <v>361</v>
      </c>
      <c r="B363" s="48">
        <f t="shared" si="30"/>
        <v>9.76</v>
      </c>
      <c r="C363" s="50">
        <f t="shared" si="31"/>
        <v>3.9</v>
      </c>
      <c r="D363" s="50">
        <f t="shared" si="32"/>
        <v>35.989999999999995</v>
      </c>
      <c r="E363" s="50">
        <f t="shared" si="33"/>
        <v>6.9399999999999995</v>
      </c>
      <c r="F363" s="48">
        <f t="shared" si="34"/>
        <v>66.58</v>
      </c>
      <c r="G363" s="51">
        <f t="shared" si="36"/>
        <v>361</v>
      </c>
    </row>
    <row r="364" spans="1:7" x14ac:dyDescent="0.2">
      <c r="A364" s="47">
        <v>362</v>
      </c>
      <c r="B364" s="48">
        <f t="shared" si="30"/>
        <v>9.75</v>
      </c>
      <c r="C364" s="50">
        <f t="shared" si="31"/>
        <v>3.9099999999999997</v>
      </c>
      <c r="D364" s="50">
        <f t="shared" si="32"/>
        <v>36.08</v>
      </c>
      <c r="E364" s="50">
        <f t="shared" si="33"/>
        <v>6.96</v>
      </c>
      <c r="F364" s="48">
        <f t="shared" si="34"/>
        <v>66.56</v>
      </c>
      <c r="G364" s="51">
        <f t="shared" si="36"/>
        <v>362</v>
      </c>
    </row>
    <row r="365" spans="1:7" x14ac:dyDescent="0.2">
      <c r="A365" s="47">
        <v>363</v>
      </c>
      <c r="B365" s="48">
        <f t="shared" si="30"/>
        <v>9.75</v>
      </c>
      <c r="C365" s="50">
        <f t="shared" si="31"/>
        <v>3.9099999999999997</v>
      </c>
      <c r="D365" s="50">
        <f t="shared" si="32"/>
        <v>36.159999999999997</v>
      </c>
      <c r="E365" s="50">
        <f t="shared" si="33"/>
        <v>6.97</v>
      </c>
      <c r="F365" s="48">
        <f t="shared" si="34"/>
        <v>66.53</v>
      </c>
      <c r="G365" s="51">
        <f t="shared" si="36"/>
        <v>363</v>
      </c>
    </row>
    <row r="366" spans="1:7" x14ac:dyDescent="0.2">
      <c r="A366" s="47">
        <v>364</v>
      </c>
      <c r="B366" s="48">
        <f t="shared" si="30"/>
        <v>9.74</v>
      </c>
      <c r="C366" s="50">
        <f t="shared" si="31"/>
        <v>3.92</v>
      </c>
      <c r="D366" s="50">
        <f t="shared" si="32"/>
        <v>36.25</v>
      </c>
      <c r="E366" s="50">
        <f t="shared" si="33"/>
        <v>6.99</v>
      </c>
      <c r="F366" s="48">
        <f t="shared" si="34"/>
        <v>66.5</v>
      </c>
      <c r="G366" s="51">
        <f t="shared" si="36"/>
        <v>364</v>
      </c>
    </row>
    <row r="367" spans="1:7" x14ac:dyDescent="0.2">
      <c r="A367" s="47">
        <v>365</v>
      </c>
      <c r="B367" s="48">
        <f t="shared" si="30"/>
        <v>9.74</v>
      </c>
      <c r="C367" s="50">
        <f t="shared" si="31"/>
        <v>3.92</v>
      </c>
      <c r="D367" s="50">
        <f t="shared" si="32"/>
        <v>36.33</v>
      </c>
      <c r="E367" s="50">
        <f t="shared" si="33"/>
        <v>7</v>
      </c>
      <c r="F367" s="48">
        <f t="shared" si="34"/>
        <v>66.48</v>
      </c>
      <c r="G367" s="51">
        <f t="shared" si="36"/>
        <v>365</v>
      </c>
    </row>
    <row r="368" spans="1:7" x14ac:dyDescent="0.2">
      <c r="A368" s="47">
        <v>366</v>
      </c>
      <c r="B368" s="48">
        <f t="shared" si="30"/>
        <v>9.73</v>
      </c>
      <c r="C368" s="50">
        <f t="shared" si="31"/>
        <v>3.9299999999999997</v>
      </c>
      <c r="D368" s="50">
        <f t="shared" si="32"/>
        <v>36.419999999999995</v>
      </c>
      <c r="E368" s="50">
        <f t="shared" si="33"/>
        <v>7.02</v>
      </c>
      <c r="F368" s="48">
        <f t="shared" si="34"/>
        <v>66.45</v>
      </c>
      <c r="G368" s="51">
        <f t="shared" si="36"/>
        <v>366</v>
      </c>
    </row>
    <row r="369" spans="1:7" x14ac:dyDescent="0.2">
      <c r="A369" s="47">
        <v>367</v>
      </c>
      <c r="B369" s="48">
        <f t="shared" si="30"/>
        <v>9.73</v>
      </c>
      <c r="C369" s="50">
        <f t="shared" si="31"/>
        <v>3.9299999999999997</v>
      </c>
      <c r="D369" s="50">
        <f t="shared" si="32"/>
        <v>36.51</v>
      </c>
      <c r="E369" s="50">
        <f t="shared" si="33"/>
        <v>7.04</v>
      </c>
      <c r="F369" s="48">
        <f t="shared" si="34"/>
        <v>66.430000000000007</v>
      </c>
      <c r="G369" s="51">
        <f t="shared" si="36"/>
        <v>367</v>
      </c>
    </row>
    <row r="370" spans="1:7" x14ac:dyDescent="0.2">
      <c r="A370" s="47">
        <v>368</v>
      </c>
      <c r="B370" s="48">
        <f t="shared" si="30"/>
        <v>9.7200000000000006</v>
      </c>
      <c r="C370" s="50">
        <f t="shared" si="31"/>
        <v>3.94</v>
      </c>
      <c r="D370" s="50">
        <f t="shared" si="32"/>
        <v>36.589999999999996</v>
      </c>
      <c r="E370" s="50">
        <f t="shared" si="33"/>
        <v>7.05</v>
      </c>
      <c r="F370" s="48">
        <f t="shared" si="34"/>
        <v>66.400000000000006</v>
      </c>
      <c r="G370" s="51">
        <f t="shared" si="36"/>
        <v>368</v>
      </c>
    </row>
    <row r="371" spans="1:7" x14ac:dyDescent="0.2">
      <c r="A371" s="47">
        <v>369</v>
      </c>
      <c r="B371" s="48">
        <f t="shared" si="30"/>
        <v>9.7200000000000006</v>
      </c>
      <c r="C371" s="50">
        <f t="shared" si="31"/>
        <v>3.9499999999999997</v>
      </c>
      <c r="D371" s="50">
        <f t="shared" si="32"/>
        <v>36.68</v>
      </c>
      <c r="E371" s="50">
        <f t="shared" si="33"/>
        <v>7.0699999999999994</v>
      </c>
      <c r="F371" s="48">
        <f t="shared" si="34"/>
        <v>66.38</v>
      </c>
      <c r="G371" s="51">
        <f t="shared" si="36"/>
        <v>369</v>
      </c>
    </row>
    <row r="372" spans="1:7" x14ac:dyDescent="0.2">
      <c r="A372" s="47">
        <v>370</v>
      </c>
      <c r="B372" s="48">
        <f t="shared" si="30"/>
        <v>9.7100000000000009</v>
      </c>
      <c r="C372" s="50">
        <f t="shared" si="31"/>
        <v>3.9499999999999997</v>
      </c>
      <c r="D372" s="50">
        <f t="shared" si="32"/>
        <v>36.769999999999996</v>
      </c>
      <c r="E372" s="50">
        <f t="shared" si="33"/>
        <v>7.08</v>
      </c>
      <c r="F372" s="48">
        <f t="shared" si="34"/>
        <v>66.349999999999994</v>
      </c>
      <c r="G372" s="51">
        <f t="shared" si="36"/>
        <v>370</v>
      </c>
    </row>
    <row r="373" spans="1:7" x14ac:dyDescent="0.2">
      <c r="A373" s="47">
        <v>371</v>
      </c>
      <c r="B373" s="48">
        <f t="shared" si="30"/>
        <v>9.7100000000000009</v>
      </c>
      <c r="C373" s="50">
        <f t="shared" si="31"/>
        <v>3.96</v>
      </c>
      <c r="D373" s="50">
        <f t="shared" si="32"/>
        <v>36.85</v>
      </c>
      <c r="E373" s="50">
        <f t="shared" si="33"/>
        <v>7.1</v>
      </c>
      <c r="F373" s="48">
        <f t="shared" si="34"/>
        <v>66.33</v>
      </c>
      <c r="G373" s="51">
        <f t="shared" si="36"/>
        <v>371</v>
      </c>
    </row>
    <row r="374" spans="1:7" x14ac:dyDescent="0.2">
      <c r="A374" s="47">
        <v>372</v>
      </c>
      <c r="B374" s="48">
        <f t="shared" si="30"/>
        <v>9.6999999999999993</v>
      </c>
      <c r="C374" s="50">
        <f t="shared" si="31"/>
        <v>3.96</v>
      </c>
      <c r="D374" s="50">
        <f t="shared" si="32"/>
        <v>36.94</v>
      </c>
      <c r="E374" s="50">
        <f t="shared" si="33"/>
        <v>7.12</v>
      </c>
      <c r="F374" s="48">
        <f t="shared" si="34"/>
        <v>66.3</v>
      </c>
      <c r="G374" s="51">
        <f t="shared" si="36"/>
        <v>372</v>
      </c>
    </row>
    <row r="375" spans="1:7" x14ac:dyDescent="0.2">
      <c r="A375" s="47">
        <v>373</v>
      </c>
      <c r="B375" s="48">
        <f t="shared" si="30"/>
        <v>9.69</v>
      </c>
      <c r="C375" s="50">
        <f t="shared" si="31"/>
        <v>3.9699999999999998</v>
      </c>
      <c r="D375" s="50">
        <f t="shared" si="32"/>
        <v>37.03</v>
      </c>
      <c r="E375" s="50">
        <f t="shared" si="33"/>
        <v>7.13</v>
      </c>
      <c r="F375" s="48">
        <f t="shared" si="34"/>
        <v>66.28</v>
      </c>
      <c r="G375" s="51">
        <f t="shared" si="36"/>
        <v>373</v>
      </c>
    </row>
    <row r="376" spans="1:7" x14ac:dyDescent="0.2">
      <c r="A376" s="47">
        <v>374</v>
      </c>
      <c r="B376" s="48">
        <f t="shared" si="30"/>
        <v>9.69</v>
      </c>
      <c r="C376" s="50">
        <f t="shared" si="31"/>
        <v>3.9699999999999998</v>
      </c>
      <c r="D376" s="50">
        <f t="shared" si="32"/>
        <v>37.11</v>
      </c>
      <c r="E376" s="50">
        <f t="shared" si="33"/>
        <v>7.1499999999999995</v>
      </c>
      <c r="F376" s="48">
        <f t="shared" si="34"/>
        <v>66.25</v>
      </c>
      <c r="G376" s="51">
        <f t="shared" si="36"/>
        <v>374</v>
      </c>
    </row>
    <row r="377" spans="1:7" x14ac:dyDescent="0.2">
      <c r="A377" s="47">
        <v>375</v>
      </c>
      <c r="B377" s="48">
        <f t="shared" si="30"/>
        <v>9.68</v>
      </c>
      <c r="C377" s="50">
        <f t="shared" si="31"/>
        <v>3.98</v>
      </c>
      <c r="D377" s="50">
        <f t="shared" si="32"/>
        <v>37.199999999999996</v>
      </c>
      <c r="E377" s="50">
        <f t="shared" si="33"/>
        <v>7.16</v>
      </c>
      <c r="F377" s="48">
        <f t="shared" si="34"/>
        <v>66.23</v>
      </c>
      <c r="G377" s="51">
        <f t="shared" si="36"/>
        <v>375</v>
      </c>
    </row>
    <row r="378" spans="1:7" x14ac:dyDescent="0.2">
      <c r="A378" s="47">
        <v>376</v>
      </c>
      <c r="B378" s="48">
        <f t="shared" si="30"/>
        <v>9.68</v>
      </c>
      <c r="C378" s="50">
        <f t="shared" si="31"/>
        <v>3.98</v>
      </c>
      <c r="D378" s="50">
        <f t="shared" si="32"/>
        <v>37.29</v>
      </c>
      <c r="E378" s="50">
        <f t="shared" si="33"/>
        <v>7.18</v>
      </c>
      <c r="F378" s="48">
        <f t="shared" si="34"/>
        <v>66.2</v>
      </c>
      <c r="G378" s="51">
        <f t="shared" si="36"/>
        <v>376</v>
      </c>
    </row>
    <row r="379" spans="1:7" x14ac:dyDescent="0.2">
      <c r="A379" s="47">
        <v>377</v>
      </c>
      <c r="B379" s="48">
        <f t="shared" si="30"/>
        <v>9.67</v>
      </c>
      <c r="C379" s="50">
        <f t="shared" si="31"/>
        <v>3.9899999999999998</v>
      </c>
      <c r="D379" s="50">
        <f t="shared" si="32"/>
        <v>37.369999999999997</v>
      </c>
      <c r="E379" s="50">
        <f t="shared" si="33"/>
        <v>7.2</v>
      </c>
      <c r="F379" s="48">
        <f t="shared" si="34"/>
        <v>66.180000000000007</v>
      </c>
      <c r="G379" s="51">
        <f t="shared" si="36"/>
        <v>377</v>
      </c>
    </row>
    <row r="380" spans="1:7" x14ac:dyDescent="0.2">
      <c r="A380" s="47">
        <v>378</v>
      </c>
      <c r="B380" s="48">
        <f t="shared" si="30"/>
        <v>9.67</v>
      </c>
      <c r="C380" s="50">
        <f t="shared" si="31"/>
        <v>4</v>
      </c>
      <c r="D380" s="50">
        <f t="shared" si="32"/>
        <v>37.46</v>
      </c>
      <c r="E380" s="50">
        <f t="shared" si="33"/>
        <v>7.21</v>
      </c>
      <c r="F380" s="48">
        <f t="shared" si="34"/>
        <v>66.150000000000006</v>
      </c>
      <c r="G380" s="51">
        <f t="shared" si="36"/>
        <v>378</v>
      </c>
    </row>
    <row r="381" spans="1:7" x14ac:dyDescent="0.2">
      <c r="A381" s="47">
        <v>379</v>
      </c>
      <c r="B381" s="48">
        <f t="shared" si="30"/>
        <v>9.66</v>
      </c>
      <c r="C381" s="50">
        <f t="shared" si="31"/>
        <v>4</v>
      </c>
      <c r="D381" s="50">
        <f t="shared" si="32"/>
        <v>37.54</v>
      </c>
      <c r="E381" s="50">
        <f t="shared" si="33"/>
        <v>7.2299999999999995</v>
      </c>
      <c r="F381" s="48">
        <f t="shared" si="34"/>
        <v>66.13</v>
      </c>
      <c r="G381" s="51">
        <f t="shared" si="36"/>
        <v>379</v>
      </c>
    </row>
    <row r="382" spans="1:7" x14ac:dyDescent="0.2">
      <c r="A382" s="47">
        <v>380</v>
      </c>
      <c r="B382" s="48">
        <f t="shared" si="30"/>
        <v>9.66</v>
      </c>
      <c r="C382" s="50">
        <f t="shared" si="31"/>
        <v>4.01</v>
      </c>
      <c r="D382" s="50">
        <f t="shared" si="32"/>
        <v>37.629999999999995</v>
      </c>
      <c r="E382" s="50">
        <f t="shared" si="33"/>
        <v>7.24</v>
      </c>
      <c r="F382" s="48">
        <f t="shared" si="34"/>
        <v>66.099999999999994</v>
      </c>
      <c r="G382" s="51">
        <f t="shared" si="36"/>
        <v>380</v>
      </c>
    </row>
    <row r="383" spans="1:7" x14ac:dyDescent="0.2">
      <c r="A383" s="47">
        <v>381</v>
      </c>
      <c r="B383" s="48">
        <f t="shared" si="30"/>
        <v>9.65</v>
      </c>
      <c r="C383" s="50">
        <f t="shared" si="31"/>
        <v>4.01</v>
      </c>
      <c r="D383" s="50">
        <f t="shared" si="32"/>
        <v>37.72</v>
      </c>
      <c r="E383" s="50">
        <f t="shared" si="33"/>
        <v>7.26</v>
      </c>
      <c r="F383" s="48">
        <f t="shared" si="34"/>
        <v>66.08</v>
      </c>
      <c r="G383" s="51">
        <f t="shared" si="36"/>
        <v>381</v>
      </c>
    </row>
    <row r="384" spans="1:7" x14ac:dyDescent="0.2">
      <c r="A384" s="47">
        <v>382</v>
      </c>
      <c r="B384" s="48">
        <f t="shared" si="30"/>
        <v>9.65</v>
      </c>
      <c r="C384" s="50">
        <f t="shared" si="31"/>
        <v>4.0199999999999996</v>
      </c>
      <c r="D384" s="50">
        <f t="shared" si="32"/>
        <v>37.799999999999997</v>
      </c>
      <c r="E384" s="50">
        <f t="shared" si="33"/>
        <v>7.2799999999999994</v>
      </c>
      <c r="F384" s="48">
        <f t="shared" si="34"/>
        <v>66.05</v>
      </c>
      <c r="G384" s="51">
        <f t="shared" si="36"/>
        <v>382</v>
      </c>
    </row>
    <row r="385" spans="1:7" x14ac:dyDescent="0.2">
      <c r="A385" s="47">
        <v>383</v>
      </c>
      <c r="B385" s="48">
        <f t="shared" si="30"/>
        <v>9.64</v>
      </c>
      <c r="C385" s="50">
        <f t="shared" si="31"/>
        <v>4.0199999999999996</v>
      </c>
      <c r="D385" s="50">
        <f t="shared" si="32"/>
        <v>37.89</v>
      </c>
      <c r="E385" s="50">
        <f t="shared" si="33"/>
        <v>7.29</v>
      </c>
      <c r="F385" s="48">
        <f t="shared" si="34"/>
        <v>66.03</v>
      </c>
      <c r="G385" s="51">
        <f t="shared" si="36"/>
        <v>383</v>
      </c>
    </row>
    <row r="386" spans="1:7" x14ac:dyDescent="0.2">
      <c r="A386" s="47">
        <v>384</v>
      </c>
      <c r="B386" s="48">
        <f t="shared" ref="B386:B449" si="37">ROUNDDOWN(m60B/100-(($A386/m60A)^(1/m60C)),2)</f>
        <v>9.6300000000000008</v>
      </c>
      <c r="C386" s="50">
        <f t="shared" ref="C386:C449" si="38">ROUNDUP(mweitB/100+(($A386/mweitA)^(1/mweitC)),2)</f>
        <v>4.0299999999999994</v>
      </c>
      <c r="D386" s="50">
        <f t="shared" ref="D386:D449" si="39">ROUNDUP(mballB/100+(($A386/mballA)^(1/mballC)),2)</f>
        <v>37.979999999999997</v>
      </c>
      <c r="E386" s="50">
        <f t="shared" ref="E386:E449" si="40">ROUNDUP(mkugelB/100+(($A386/mkugelA)^(1/mkugelC)),2)</f>
        <v>7.31</v>
      </c>
      <c r="F386" s="48">
        <f t="shared" ref="F386:F449" si="41">ROUNDDOWN(m400B/100-(($A386/2/m400A)^(1/m400C)),2)</f>
        <v>66</v>
      </c>
      <c r="G386" s="51">
        <f t="shared" si="36"/>
        <v>384</v>
      </c>
    </row>
    <row r="387" spans="1:7" x14ac:dyDescent="0.2">
      <c r="A387" s="47">
        <v>385</v>
      </c>
      <c r="B387" s="48">
        <f t="shared" si="37"/>
        <v>9.6300000000000008</v>
      </c>
      <c r="C387" s="50">
        <f t="shared" si="38"/>
        <v>4.0299999999999994</v>
      </c>
      <c r="D387" s="50">
        <f t="shared" si="39"/>
        <v>38.059999999999995</v>
      </c>
      <c r="E387" s="50">
        <f t="shared" si="40"/>
        <v>7.3199999999999994</v>
      </c>
      <c r="F387" s="48">
        <f t="shared" si="41"/>
        <v>65.98</v>
      </c>
      <c r="G387" s="51">
        <f t="shared" si="36"/>
        <v>385</v>
      </c>
    </row>
    <row r="388" spans="1:7" x14ac:dyDescent="0.2">
      <c r="A388" s="47">
        <v>386</v>
      </c>
      <c r="B388" s="48">
        <f t="shared" si="37"/>
        <v>9.6199999999999992</v>
      </c>
      <c r="C388" s="50">
        <f t="shared" si="38"/>
        <v>4.04</v>
      </c>
      <c r="D388" s="50">
        <f t="shared" si="39"/>
        <v>38.15</v>
      </c>
      <c r="E388" s="50">
        <f t="shared" si="40"/>
        <v>7.34</v>
      </c>
      <c r="F388" s="48">
        <f t="shared" si="41"/>
        <v>65.95</v>
      </c>
      <c r="G388" s="51">
        <f t="shared" si="36"/>
        <v>386</v>
      </c>
    </row>
    <row r="389" spans="1:7" x14ac:dyDescent="0.2">
      <c r="A389" s="47">
        <v>387</v>
      </c>
      <c r="B389" s="48">
        <f t="shared" si="37"/>
        <v>9.6199999999999992</v>
      </c>
      <c r="C389" s="50">
        <f t="shared" si="38"/>
        <v>4.04</v>
      </c>
      <c r="D389" s="50">
        <f t="shared" si="39"/>
        <v>38.239999999999995</v>
      </c>
      <c r="E389" s="50">
        <f t="shared" si="40"/>
        <v>7.3599999999999994</v>
      </c>
      <c r="F389" s="48">
        <f t="shared" si="41"/>
        <v>65.930000000000007</v>
      </c>
      <c r="G389" s="51">
        <f t="shared" si="36"/>
        <v>387</v>
      </c>
    </row>
    <row r="390" spans="1:7" x14ac:dyDescent="0.2">
      <c r="A390" s="47">
        <v>388</v>
      </c>
      <c r="B390" s="48">
        <f t="shared" si="37"/>
        <v>9.61</v>
      </c>
      <c r="C390" s="50">
        <f t="shared" si="38"/>
        <v>4.05</v>
      </c>
      <c r="D390" s="50">
        <f t="shared" si="39"/>
        <v>38.33</v>
      </c>
      <c r="E390" s="50">
        <f t="shared" si="40"/>
        <v>7.37</v>
      </c>
      <c r="F390" s="48">
        <f t="shared" si="41"/>
        <v>65.900000000000006</v>
      </c>
      <c r="G390" s="51">
        <f t="shared" si="36"/>
        <v>388</v>
      </c>
    </row>
    <row r="391" spans="1:7" x14ac:dyDescent="0.2">
      <c r="A391" s="47">
        <v>389</v>
      </c>
      <c r="B391" s="48">
        <f t="shared" si="37"/>
        <v>9.61</v>
      </c>
      <c r="C391" s="50">
        <f t="shared" si="38"/>
        <v>4.0599999999999996</v>
      </c>
      <c r="D391" s="50">
        <f t="shared" si="39"/>
        <v>38.409999999999997</v>
      </c>
      <c r="E391" s="50">
        <f t="shared" si="40"/>
        <v>7.39</v>
      </c>
      <c r="F391" s="48">
        <f t="shared" si="41"/>
        <v>65.88</v>
      </c>
      <c r="G391" s="51">
        <f t="shared" si="36"/>
        <v>389</v>
      </c>
    </row>
    <row r="392" spans="1:7" x14ac:dyDescent="0.2">
      <c r="A392" s="47">
        <v>390</v>
      </c>
      <c r="B392" s="48">
        <f t="shared" si="37"/>
        <v>9.6</v>
      </c>
      <c r="C392" s="50">
        <f t="shared" si="38"/>
        <v>4.0599999999999996</v>
      </c>
      <c r="D392" s="50">
        <f t="shared" si="39"/>
        <v>38.5</v>
      </c>
      <c r="E392" s="50">
        <f t="shared" si="40"/>
        <v>7.3999999999999995</v>
      </c>
      <c r="F392" s="48">
        <f t="shared" si="41"/>
        <v>65.849999999999994</v>
      </c>
      <c r="G392" s="51">
        <f t="shared" si="36"/>
        <v>390</v>
      </c>
    </row>
    <row r="393" spans="1:7" x14ac:dyDescent="0.2">
      <c r="A393" s="47">
        <v>391</v>
      </c>
      <c r="B393" s="48">
        <f t="shared" si="37"/>
        <v>9.6</v>
      </c>
      <c r="C393" s="50">
        <f t="shared" si="38"/>
        <v>4.0699999999999994</v>
      </c>
      <c r="D393" s="50">
        <f t="shared" si="39"/>
        <v>38.589999999999996</v>
      </c>
      <c r="E393" s="50">
        <f t="shared" si="40"/>
        <v>7.42</v>
      </c>
      <c r="F393" s="48">
        <f t="shared" si="41"/>
        <v>65.83</v>
      </c>
      <c r="G393" s="51">
        <f t="shared" si="36"/>
        <v>391</v>
      </c>
    </row>
    <row r="394" spans="1:7" x14ac:dyDescent="0.2">
      <c r="A394" s="47">
        <v>392</v>
      </c>
      <c r="B394" s="48">
        <f t="shared" si="37"/>
        <v>9.59</v>
      </c>
      <c r="C394" s="50">
        <f t="shared" si="38"/>
        <v>4.0699999999999994</v>
      </c>
      <c r="D394" s="50">
        <f t="shared" si="39"/>
        <v>38.669999999999995</v>
      </c>
      <c r="E394" s="50">
        <f t="shared" si="40"/>
        <v>7.4399999999999995</v>
      </c>
      <c r="F394" s="48">
        <f t="shared" si="41"/>
        <v>65.8</v>
      </c>
      <c r="G394" s="51">
        <f t="shared" si="36"/>
        <v>392</v>
      </c>
    </row>
    <row r="395" spans="1:7" x14ac:dyDescent="0.2">
      <c r="A395" s="47">
        <v>393</v>
      </c>
      <c r="B395" s="48">
        <f t="shared" si="37"/>
        <v>9.59</v>
      </c>
      <c r="C395" s="50">
        <f t="shared" si="38"/>
        <v>4.08</v>
      </c>
      <c r="D395" s="50">
        <f t="shared" si="39"/>
        <v>38.76</v>
      </c>
      <c r="E395" s="50">
        <f t="shared" si="40"/>
        <v>7.45</v>
      </c>
      <c r="F395" s="48">
        <f t="shared" si="41"/>
        <v>65.78</v>
      </c>
      <c r="G395" s="51">
        <f t="shared" si="36"/>
        <v>393</v>
      </c>
    </row>
    <row r="396" spans="1:7" x14ac:dyDescent="0.2">
      <c r="A396" s="47">
        <v>394</v>
      </c>
      <c r="B396" s="48">
        <f t="shared" si="37"/>
        <v>9.58</v>
      </c>
      <c r="C396" s="50">
        <f t="shared" si="38"/>
        <v>4.08</v>
      </c>
      <c r="D396" s="50">
        <f t="shared" si="39"/>
        <v>38.85</v>
      </c>
      <c r="E396" s="50">
        <f t="shared" si="40"/>
        <v>7.47</v>
      </c>
      <c r="F396" s="48">
        <f t="shared" si="41"/>
        <v>65.760000000000005</v>
      </c>
      <c r="G396" s="51">
        <f t="shared" si="36"/>
        <v>394</v>
      </c>
    </row>
    <row r="397" spans="1:7" x14ac:dyDescent="0.2">
      <c r="A397" s="47">
        <v>395</v>
      </c>
      <c r="B397" s="48">
        <f t="shared" si="37"/>
        <v>9.58</v>
      </c>
      <c r="C397" s="50">
        <f t="shared" si="38"/>
        <v>4.09</v>
      </c>
      <c r="D397" s="50">
        <f t="shared" si="39"/>
        <v>38.93</v>
      </c>
      <c r="E397" s="50">
        <f t="shared" si="40"/>
        <v>7.4799999999999995</v>
      </c>
      <c r="F397" s="48">
        <f t="shared" si="41"/>
        <v>65.73</v>
      </c>
      <c r="G397" s="51">
        <f t="shared" ref="G397:G460" si="42">A397</f>
        <v>395</v>
      </c>
    </row>
    <row r="398" spans="1:7" x14ac:dyDescent="0.2">
      <c r="A398" s="47">
        <v>396</v>
      </c>
      <c r="B398" s="48">
        <f t="shared" si="37"/>
        <v>9.57</v>
      </c>
      <c r="C398" s="50">
        <f t="shared" si="38"/>
        <v>4.09</v>
      </c>
      <c r="D398" s="50">
        <f t="shared" si="39"/>
        <v>39.019999999999996</v>
      </c>
      <c r="E398" s="50">
        <f t="shared" si="40"/>
        <v>7.5</v>
      </c>
      <c r="F398" s="48">
        <f t="shared" si="41"/>
        <v>65.709999999999994</v>
      </c>
      <c r="G398" s="51">
        <f t="shared" si="42"/>
        <v>396</v>
      </c>
    </row>
    <row r="399" spans="1:7" x14ac:dyDescent="0.2">
      <c r="A399" s="47">
        <v>397</v>
      </c>
      <c r="B399" s="48">
        <f t="shared" si="37"/>
        <v>9.57</v>
      </c>
      <c r="C399" s="50">
        <f t="shared" si="38"/>
        <v>4.0999999999999996</v>
      </c>
      <c r="D399" s="50">
        <f t="shared" si="39"/>
        <v>39.11</v>
      </c>
      <c r="E399" s="50">
        <f t="shared" si="40"/>
        <v>7.52</v>
      </c>
      <c r="F399" s="48">
        <f t="shared" si="41"/>
        <v>65.680000000000007</v>
      </c>
      <c r="G399" s="51">
        <f t="shared" si="42"/>
        <v>397</v>
      </c>
    </row>
    <row r="400" spans="1:7" x14ac:dyDescent="0.2">
      <c r="A400" s="47">
        <v>398</v>
      </c>
      <c r="B400" s="48">
        <f t="shared" si="37"/>
        <v>9.56</v>
      </c>
      <c r="C400" s="50">
        <f t="shared" si="38"/>
        <v>4.1099999999999994</v>
      </c>
      <c r="D400" s="50">
        <f t="shared" si="39"/>
        <v>39.19</v>
      </c>
      <c r="E400" s="50">
        <f t="shared" si="40"/>
        <v>7.5299999999999994</v>
      </c>
      <c r="F400" s="48">
        <f t="shared" si="41"/>
        <v>65.66</v>
      </c>
      <c r="G400" s="51">
        <f t="shared" si="42"/>
        <v>398</v>
      </c>
    </row>
    <row r="401" spans="1:7" x14ac:dyDescent="0.2">
      <c r="A401" s="47">
        <v>399</v>
      </c>
      <c r="B401" s="48">
        <f t="shared" si="37"/>
        <v>9.56</v>
      </c>
      <c r="C401" s="50">
        <f t="shared" si="38"/>
        <v>4.1099999999999994</v>
      </c>
      <c r="D401" s="50">
        <f t="shared" si="39"/>
        <v>39.28</v>
      </c>
      <c r="E401" s="50">
        <f t="shared" si="40"/>
        <v>7.55</v>
      </c>
      <c r="F401" s="48">
        <f t="shared" si="41"/>
        <v>65.63</v>
      </c>
      <c r="G401" s="51">
        <f t="shared" si="42"/>
        <v>399</v>
      </c>
    </row>
    <row r="402" spans="1:7" x14ac:dyDescent="0.2">
      <c r="A402" s="47">
        <v>400</v>
      </c>
      <c r="B402" s="48">
        <f t="shared" si="37"/>
        <v>9.5500000000000007</v>
      </c>
      <c r="C402" s="50">
        <f t="shared" si="38"/>
        <v>4.12</v>
      </c>
      <c r="D402" s="50">
        <f t="shared" si="39"/>
        <v>39.369999999999997</v>
      </c>
      <c r="E402" s="50">
        <f t="shared" si="40"/>
        <v>7.56</v>
      </c>
      <c r="F402" s="48">
        <f t="shared" si="41"/>
        <v>65.61</v>
      </c>
      <c r="G402" s="51">
        <f t="shared" si="42"/>
        <v>400</v>
      </c>
    </row>
    <row r="403" spans="1:7" x14ac:dyDescent="0.2">
      <c r="A403" s="47">
        <v>401</v>
      </c>
      <c r="B403" s="48">
        <f t="shared" si="37"/>
        <v>9.5399999999999991</v>
      </c>
      <c r="C403" s="50">
        <f t="shared" si="38"/>
        <v>4.12</v>
      </c>
      <c r="D403" s="50">
        <f t="shared" si="39"/>
        <v>39.46</v>
      </c>
      <c r="E403" s="50">
        <f t="shared" si="40"/>
        <v>7.58</v>
      </c>
      <c r="F403" s="48">
        <f t="shared" si="41"/>
        <v>65.58</v>
      </c>
      <c r="G403" s="51">
        <f t="shared" si="42"/>
        <v>401</v>
      </c>
    </row>
    <row r="404" spans="1:7" x14ac:dyDescent="0.2">
      <c r="A404" s="47">
        <v>402</v>
      </c>
      <c r="B404" s="48">
        <f t="shared" si="37"/>
        <v>9.5399999999999991</v>
      </c>
      <c r="C404" s="50">
        <f t="shared" si="38"/>
        <v>4.13</v>
      </c>
      <c r="D404" s="50">
        <f t="shared" si="39"/>
        <v>39.54</v>
      </c>
      <c r="E404" s="50">
        <f t="shared" si="40"/>
        <v>7.6</v>
      </c>
      <c r="F404" s="48">
        <f t="shared" si="41"/>
        <v>65.56</v>
      </c>
      <c r="G404" s="51">
        <f t="shared" si="42"/>
        <v>402</v>
      </c>
    </row>
    <row r="405" spans="1:7" x14ac:dyDescent="0.2">
      <c r="A405" s="47">
        <v>403</v>
      </c>
      <c r="B405" s="48">
        <f t="shared" si="37"/>
        <v>9.5299999999999994</v>
      </c>
      <c r="C405" s="50">
        <f t="shared" si="38"/>
        <v>4.13</v>
      </c>
      <c r="D405" s="50">
        <f t="shared" si="39"/>
        <v>39.629999999999995</v>
      </c>
      <c r="E405" s="50">
        <f t="shared" si="40"/>
        <v>7.6099999999999994</v>
      </c>
      <c r="F405" s="48">
        <f t="shared" si="41"/>
        <v>65.540000000000006</v>
      </c>
      <c r="G405" s="51">
        <f t="shared" si="42"/>
        <v>403</v>
      </c>
    </row>
    <row r="406" spans="1:7" x14ac:dyDescent="0.2">
      <c r="A406" s="47">
        <v>404</v>
      </c>
      <c r="B406" s="48">
        <f t="shared" si="37"/>
        <v>9.5299999999999994</v>
      </c>
      <c r="C406" s="50">
        <f t="shared" si="38"/>
        <v>4.1399999999999997</v>
      </c>
      <c r="D406" s="50">
        <f t="shared" si="39"/>
        <v>39.72</v>
      </c>
      <c r="E406" s="50">
        <f t="shared" si="40"/>
        <v>7.63</v>
      </c>
      <c r="F406" s="48">
        <f t="shared" si="41"/>
        <v>65.510000000000005</v>
      </c>
      <c r="G406" s="51">
        <f t="shared" si="42"/>
        <v>404</v>
      </c>
    </row>
    <row r="407" spans="1:7" x14ac:dyDescent="0.2">
      <c r="A407" s="47">
        <v>405</v>
      </c>
      <c r="B407" s="48">
        <f t="shared" si="37"/>
        <v>9.52</v>
      </c>
      <c r="C407" s="50">
        <f t="shared" si="38"/>
        <v>4.1399999999999997</v>
      </c>
      <c r="D407" s="50">
        <f t="shared" si="39"/>
        <v>39.799999999999997</v>
      </c>
      <c r="E407" s="50">
        <f t="shared" si="40"/>
        <v>7.64</v>
      </c>
      <c r="F407" s="48">
        <f t="shared" si="41"/>
        <v>65.489999999999995</v>
      </c>
      <c r="G407" s="51">
        <f t="shared" si="42"/>
        <v>405</v>
      </c>
    </row>
    <row r="408" spans="1:7" x14ac:dyDescent="0.2">
      <c r="A408" s="47">
        <v>406</v>
      </c>
      <c r="B408" s="48">
        <f t="shared" si="37"/>
        <v>9.52</v>
      </c>
      <c r="C408" s="50">
        <f t="shared" si="38"/>
        <v>4.1499999999999995</v>
      </c>
      <c r="D408" s="50">
        <f t="shared" si="39"/>
        <v>39.89</v>
      </c>
      <c r="E408" s="50">
        <f t="shared" si="40"/>
        <v>7.66</v>
      </c>
      <c r="F408" s="48">
        <f t="shared" si="41"/>
        <v>65.459999999999994</v>
      </c>
      <c r="G408" s="51">
        <f t="shared" si="42"/>
        <v>406</v>
      </c>
    </row>
    <row r="409" spans="1:7" x14ac:dyDescent="0.2">
      <c r="A409" s="47">
        <v>407</v>
      </c>
      <c r="B409" s="48">
        <f t="shared" si="37"/>
        <v>9.51</v>
      </c>
      <c r="C409" s="50">
        <f t="shared" si="38"/>
        <v>4.16</v>
      </c>
      <c r="D409" s="50">
        <f t="shared" si="39"/>
        <v>39.979999999999997</v>
      </c>
      <c r="E409" s="50">
        <f t="shared" si="40"/>
        <v>7.68</v>
      </c>
      <c r="F409" s="48">
        <f t="shared" si="41"/>
        <v>65.44</v>
      </c>
      <c r="G409" s="51">
        <f t="shared" si="42"/>
        <v>407</v>
      </c>
    </row>
    <row r="410" spans="1:7" x14ac:dyDescent="0.2">
      <c r="A410" s="47">
        <v>408</v>
      </c>
      <c r="B410" s="48">
        <f t="shared" si="37"/>
        <v>9.51</v>
      </c>
      <c r="C410" s="50">
        <f t="shared" si="38"/>
        <v>4.16</v>
      </c>
      <c r="D410" s="50">
        <f t="shared" si="39"/>
        <v>40.07</v>
      </c>
      <c r="E410" s="50">
        <f t="shared" si="40"/>
        <v>7.6899999999999995</v>
      </c>
      <c r="F410" s="48">
        <f t="shared" si="41"/>
        <v>65.42</v>
      </c>
      <c r="G410" s="51">
        <f t="shared" si="42"/>
        <v>408</v>
      </c>
    </row>
    <row r="411" spans="1:7" x14ac:dyDescent="0.2">
      <c r="A411" s="47">
        <v>409</v>
      </c>
      <c r="B411" s="48">
        <f t="shared" si="37"/>
        <v>9.5</v>
      </c>
      <c r="C411" s="50">
        <f t="shared" si="38"/>
        <v>4.17</v>
      </c>
      <c r="D411" s="50">
        <f t="shared" si="39"/>
        <v>40.15</v>
      </c>
      <c r="E411" s="50">
        <f t="shared" si="40"/>
        <v>7.71</v>
      </c>
      <c r="F411" s="48">
        <f t="shared" si="41"/>
        <v>65.39</v>
      </c>
      <c r="G411" s="51">
        <f t="shared" si="42"/>
        <v>409</v>
      </c>
    </row>
    <row r="412" spans="1:7" x14ac:dyDescent="0.2">
      <c r="A412" s="47">
        <v>410</v>
      </c>
      <c r="B412" s="48">
        <f t="shared" si="37"/>
        <v>9.5</v>
      </c>
      <c r="C412" s="50">
        <f t="shared" si="38"/>
        <v>4.17</v>
      </c>
      <c r="D412" s="50">
        <f t="shared" si="39"/>
        <v>40.239999999999995</v>
      </c>
      <c r="E412" s="50">
        <f t="shared" si="40"/>
        <v>7.72</v>
      </c>
      <c r="F412" s="48">
        <f t="shared" si="41"/>
        <v>65.37</v>
      </c>
      <c r="G412" s="51">
        <f t="shared" si="42"/>
        <v>410</v>
      </c>
    </row>
    <row r="413" spans="1:7" x14ac:dyDescent="0.2">
      <c r="A413" s="47">
        <v>411</v>
      </c>
      <c r="B413" s="48">
        <f t="shared" si="37"/>
        <v>9.49</v>
      </c>
      <c r="C413" s="50">
        <f t="shared" si="38"/>
        <v>4.18</v>
      </c>
      <c r="D413" s="50">
        <f t="shared" si="39"/>
        <v>40.33</v>
      </c>
      <c r="E413" s="50">
        <f t="shared" si="40"/>
        <v>7.74</v>
      </c>
      <c r="F413" s="48">
        <f t="shared" si="41"/>
        <v>65.34</v>
      </c>
      <c r="G413" s="51">
        <f t="shared" si="42"/>
        <v>411</v>
      </c>
    </row>
    <row r="414" spans="1:7" x14ac:dyDescent="0.2">
      <c r="A414" s="47">
        <v>412</v>
      </c>
      <c r="B414" s="48">
        <f t="shared" si="37"/>
        <v>9.49</v>
      </c>
      <c r="C414" s="50">
        <f t="shared" si="38"/>
        <v>4.18</v>
      </c>
      <c r="D414" s="50">
        <f t="shared" si="39"/>
        <v>40.419999999999995</v>
      </c>
      <c r="E414" s="50">
        <f t="shared" si="40"/>
        <v>7.76</v>
      </c>
      <c r="F414" s="48">
        <f t="shared" si="41"/>
        <v>65.319999999999993</v>
      </c>
      <c r="G414" s="51">
        <f t="shared" si="42"/>
        <v>412</v>
      </c>
    </row>
    <row r="415" spans="1:7" x14ac:dyDescent="0.2">
      <c r="A415" s="47">
        <v>413</v>
      </c>
      <c r="B415" s="48">
        <f t="shared" si="37"/>
        <v>9.48</v>
      </c>
      <c r="C415" s="50">
        <f t="shared" si="38"/>
        <v>4.1899999999999995</v>
      </c>
      <c r="D415" s="50">
        <f t="shared" si="39"/>
        <v>40.5</v>
      </c>
      <c r="E415" s="50">
        <f t="shared" si="40"/>
        <v>7.77</v>
      </c>
      <c r="F415" s="48">
        <f t="shared" si="41"/>
        <v>65.3</v>
      </c>
      <c r="G415" s="51">
        <f t="shared" si="42"/>
        <v>413</v>
      </c>
    </row>
    <row r="416" spans="1:7" x14ac:dyDescent="0.2">
      <c r="A416" s="47">
        <v>414</v>
      </c>
      <c r="B416" s="48">
        <f t="shared" si="37"/>
        <v>9.48</v>
      </c>
      <c r="C416" s="50">
        <f t="shared" si="38"/>
        <v>4.1899999999999995</v>
      </c>
      <c r="D416" s="50">
        <f t="shared" si="39"/>
        <v>40.589999999999996</v>
      </c>
      <c r="E416" s="50">
        <f t="shared" si="40"/>
        <v>7.79</v>
      </c>
      <c r="F416" s="48">
        <f t="shared" si="41"/>
        <v>65.27</v>
      </c>
      <c r="G416" s="51">
        <f t="shared" si="42"/>
        <v>414</v>
      </c>
    </row>
    <row r="417" spans="1:7" x14ac:dyDescent="0.2">
      <c r="A417" s="47">
        <v>415</v>
      </c>
      <c r="B417" s="48">
        <f t="shared" si="37"/>
        <v>9.4700000000000006</v>
      </c>
      <c r="C417" s="50">
        <f t="shared" si="38"/>
        <v>4.2</v>
      </c>
      <c r="D417" s="50">
        <f t="shared" si="39"/>
        <v>40.68</v>
      </c>
      <c r="E417" s="50">
        <f t="shared" si="40"/>
        <v>7.81</v>
      </c>
      <c r="F417" s="48">
        <f t="shared" si="41"/>
        <v>65.25</v>
      </c>
      <c r="G417" s="51">
        <f t="shared" si="42"/>
        <v>415</v>
      </c>
    </row>
    <row r="418" spans="1:7" x14ac:dyDescent="0.2">
      <c r="A418" s="47">
        <v>416</v>
      </c>
      <c r="B418" s="48">
        <f t="shared" si="37"/>
        <v>9.4700000000000006</v>
      </c>
      <c r="C418" s="50">
        <f t="shared" si="38"/>
        <v>4.21</v>
      </c>
      <c r="D418" s="50">
        <f t="shared" si="39"/>
        <v>40.769999999999996</v>
      </c>
      <c r="E418" s="50">
        <f t="shared" si="40"/>
        <v>7.8199999999999994</v>
      </c>
      <c r="F418" s="48">
        <f t="shared" si="41"/>
        <v>65.22</v>
      </c>
      <c r="G418" s="51">
        <f t="shared" si="42"/>
        <v>416</v>
      </c>
    </row>
    <row r="419" spans="1:7" x14ac:dyDescent="0.2">
      <c r="A419" s="47">
        <v>417</v>
      </c>
      <c r="B419" s="48">
        <f t="shared" si="37"/>
        <v>9.4600000000000009</v>
      </c>
      <c r="C419" s="50">
        <f t="shared" si="38"/>
        <v>4.21</v>
      </c>
      <c r="D419" s="50">
        <f t="shared" si="39"/>
        <v>40.85</v>
      </c>
      <c r="E419" s="50">
        <f t="shared" si="40"/>
        <v>7.84</v>
      </c>
      <c r="F419" s="48">
        <f t="shared" si="41"/>
        <v>65.2</v>
      </c>
      <c r="G419" s="51">
        <f t="shared" si="42"/>
        <v>417</v>
      </c>
    </row>
    <row r="420" spans="1:7" x14ac:dyDescent="0.2">
      <c r="A420" s="47">
        <v>418</v>
      </c>
      <c r="B420" s="48">
        <f t="shared" si="37"/>
        <v>9.4600000000000009</v>
      </c>
      <c r="C420" s="50">
        <f t="shared" si="38"/>
        <v>4.22</v>
      </c>
      <c r="D420" s="50">
        <f t="shared" si="39"/>
        <v>40.94</v>
      </c>
      <c r="E420" s="50">
        <f t="shared" si="40"/>
        <v>7.85</v>
      </c>
      <c r="F420" s="48">
        <f t="shared" si="41"/>
        <v>65.180000000000007</v>
      </c>
      <c r="G420" s="51">
        <f t="shared" si="42"/>
        <v>418</v>
      </c>
    </row>
    <row r="421" spans="1:7" x14ac:dyDescent="0.2">
      <c r="A421" s="47">
        <v>419</v>
      </c>
      <c r="B421" s="48">
        <f t="shared" si="37"/>
        <v>9.4499999999999993</v>
      </c>
      <c r="C421" s="50">
        <f t="shared" si="38"/>
        <v>4.22</v>
      </c>
      <c r="D421" s="50">
        <f t="shared" si="39"/>
        <v>41.03</v>
      </c>
      <c r="E421" s="50">
        <f t="shared" si="40"/>
        <v>7.87</v>
      </c>
      <c r="F421" s="48">
        <f t="shared" si="41"/>
        <v>65.150000000000006</v>
      </c>
      <c r="G421" s="51">
        <f t="shared" si="42"/>
        <v>419</v>
      </c>
    </row>
    <row r="422" spans="1:7" x14ac:dyDescent="0.2">
      <c r="A422" s="47">
        <v>420</v>
      </c>
      <c r="B422" s="48">
        <f t="shared" si="37"/>
        <v>9.4499999999999993</v>
      </c>
      <c r="C422" s="50">
        <f t="shared" si="38"/>
        <v>4.2299999999999995</v>
      </c>
      <c r="D422" s="50">
        <f t="shared" si="39"/>
        <v>41.12</v>
      </c>
      <c r="E422" s="50">
        <f t="shared" si="40"/>
        <v>7.89</v>
      </c>
      <c r="F422" s="48">
        <f t="shared" si="41"/>
        <v>65.13</v>
      </c>
      <c r="G422" s="51">
        <f t="shared" si="42"/>
        <v>420</v>
      </c>
    </row>
    <row r="423" spans="1:7" x14ac:dyDescent="0.2">
      <c r="A423" s="47">
        <v>421</v>
      </c>
      <c r="B423" s="48">
        <f t="shared" si="37"/>
        <v>9.44</v>
      </c>
      <c r="C423" s="50">
        <f t="shared" si="38"/>
        <v>4.2299999999999995</v>
      </c>
      <c r="D423" s="50">
        <f t="shared" si="39"/>
        <v>41.199999999999996</v>
      </c>
      <c r="E423" s="50">
        <f t="shared" si="40"/>
        <v>7.8999999999999995</v>
      </c>
      <c r="F423" s="48">
        <f t="shared" si="41"/>
        <v>65.11</v>
      </c>
      <c r="G423" s="51">
        <f t="shared" si="42"/>
        <v>421</v>
      </c>
    </row>
    <row r="424" spans="1:7" x14ac:dyDescent="0.2">
      <c r="A424" s="47">
        <v>422</v>
      </c>
      <c r="B424" s="48">
        <f t="shared" si="37"/>
        <v>9.44</v>
      </c>
      <c r="C424" s="50">
        <f t="shared" si="38"/>
        <v>4.24</v>
      </c>
      <c r="D424" s="50">
        <f t="shared" si="39"/>
        <v>41.29</v>
      </c>
      <c r="E424" s="50">
        <f t="shared" si="40"/>
        <v>7.92</v>
      </c>
      <c r="F424" s="48">
        <f t="shared" si="41"/>
        <v>65.08</v>
      </c>
      <c r="G424" s="51">
        <f t="shared" si="42"/>
        <v>422</v>
      </c>
    </row>
    <row r="425" spans="1:7" x14ac:dyDescent="0.2">
      <c r="A425" s="47">
        <v>423</v>
      </c>
      <c r="B425" s="48">
        <f t="shared" si="37"/>
        <v>9.43</v>
      </c>
      <c r="C425" s="50">
        <f t="shared" si="38"/>
        <v>4.24</v>
      </c>
      <c r="D425" s="50">
        <f t="shared" si="39"/>
        <v>41.379999999999995</v>
      </c>
      <c r="E425" s="50">
        <f t="shared" si="40"/>
        <v>7.93</v>
      </c>
      <c r="F425" s="48">
        <f t="shared" si="41"/>
        <v>65.06</v>
      </c>
      <c r="G425" s="51">
        <f t="shared" si="42"/>
        <v>423</v>
      </c>
    </row>
    <row r="426" spans="1:7" x14ac:dyDescent="0.2">
      <c r="A426" s="47">
        <v>424</v>
      </c>
      <c r="B426" s="48">
        <f t="shared" si="37"/>
        <v>9.43</v>
      </c>
      <c r="C426" s="50">
        <f t="shared" si="38"/>
        <v>4.25</v>
      </c>
      <c r="D426" s="50">
        <f t="shared" si="39"/>
        <v>41.47</v>
      </c>
      <c r="E426" s="50">
        <f t="shared" si="40"/>
        <v>7.95</v>
      </c>
      <c r="F426" s="48">
        <f t="shared" si="41"/>
        <v>65.040000000000006</v>
      </c>
      <c r="G426" s="51">
        <f t="shared" si="42"/>
        <v>424</v>
      </c>
    </row>
    <row r="427" spans="1:7" x14ac:dyDescent="0.2">
      <c r="A427" s="47">
        <v>425</v>
      </c>
      <c r="B427" s="48">
        <f t="shared" si="37"/>
        <v>9.42</v>
      </c>
      <c r="C427" s="50">
        <f t="shared" si="38"/>
        <v>4.25</v>
      </c>
      <c r="D427" s="50">
        <f t="shared" si="39"/>
        <v>41.55</v>
      </c>
      <c r="E427" s="50">
        <f t="shared" si="40"/>
        <v>7.97</v>
      </c>
      <c r="F427" s="48">
        <f t="shared" si="41"/>
        <v>65.010000000000005</v>
      </c>
      <c r="G427" s="51">
        <f t="shared" si="42"/>
        <v>425</v>
      </c>
    </row>
    <row r="428" spans="1:7" x14ac:dyDescent="0.2">
      <c r="A428" s="47">
        <v>426</v>
      </c>
      <c r="B428" s="48">
        <f t="shared" si="37"/>
        <v>9.42</v>
      </c>
      <c r="C428" s="50">
        <f t="shared" si="38"/>
        <v>4.26</v>
      </c>
      <c r="D428" s="50">
        <f t="shared" si="39"/>
        <v>41.64</v>
      </c>
      <c r="E428" s="50">
        <f t="shared" si="40"/>
        <v>7.9799999999999995</v>
      </c>
      <c r="F428" s="48">
        <f t="shared" si="41"/>
        <v>64.989999999999995</v>
      </c>
      <c r="G428" s="51">
        <f t="shared" si="42"/>
        <v>426</v>
      </c>
    </row>
    <row r="429" spans="1:7" x14ac:dyDescent="0.2">
      <c r="A429" s="47">
        <v>427</v>
      </c>
      <c r="B429" s="48">
        <f t="shared" si="37"/>
        <v>9.41</v>
      </c>
      <c r="C429" s="50">
        <f t="shared" si="38"/>
        <v>4.2699999999999996</v>
      </c>
      <c r="D429" s="50">
        <f t="shared" si="39"/>
        <v>41.73</v>
      </c>
      <c r="E429" s="50">
        <f t="shared" si="40"/>
        <v>8</v>
      </c>
      <c r="F429" s="48">
        <f t="shared" si="41"/>
        <v>64.959999999999994</v>
      </c>
      <c r="G429" s="51">
        <f t="shared" si="42"/>
        <v>427</v>
      </c>
    </row>
    <row r="430" spans="1:7" x14ac:dyDescent="0.2">
      <c r="A430" s="47">
        <v>428</v>
      </c>
      <c r="B430" s="48">
        <f t="shared" si="37"/>
        <v>9.41</v>
      </c>
      <c r="C430" s="50">
        <f t="shared" si="38"/>
        <v>4.2699999999999996</v>
      </c>
      <c r="D430" s="50">
        <f t="shared" si="39"/>
        <v>41.82</v>
      </c>
      <c r="E430" s="50">
        <f t="shared" si="40"/>
        <v>8.01</v>
      </c>
      <c r="F430" s="48">
        <f t="shared" si="41"/>
        <v>64.94</v>
      </c>
      <c r="G430" s="51">
        <f t="shared" si="42"/>
        <v>428</v>
      </c>
    </row>
    <row r="431" spans="1:7" x14ac:dyDescent="0.2">
      <c r="A431" s="47">
        <v>429</v>
      </c>
      <c r="B431" s="48">
        <f t="shared" si="37"/>
        <v>9.4</v>
      </c>
      <c r="C431" s="50">
        <f t="shared" si="38"/>
        <v>4.2799999999999994</v>
      </c>
      <c r="D431" s="50">
        <f t="shared" si="39"/>
        <v>41.91</v>
      </c>
      <c r="E431" s="50">
        <f t="shared" si="40"/>
        <v>8.0299999999999994</v>
      </c>
      <c r="F431" s="48">
        <f t="shared" si="41"/>
        <v>64.92</v>
      </c>
      <c r="G431" s="51">
        <f t="shared" si="42"/>
        <v>429</v>
      </c>
    </row>
    <row r="432" spans="1:7" x14ac:dyDescent="0.2">
      <c r="A432" s="47">
        <v>430</v>
      </c>
      <c r="B432" s="48">
        <f t="shared" si="37"/>
        <v>9.4</v>
      </c>
      <c r="C432" s="50">
        <f t="shared" si="38"/>
        <v>4.2799999999999994</v>
      </c>
      <c r="D432" s="50">
        <f t="shared" si="39"/>
        <v>41.989999999999995</v>
      </c>
      <c r="E432" s="50">
        <f t="shared" si="40"/>
        <v>8.0499999999999989</v>
      </c>
      <c r="F432" s="48">
        <f t="shared" si="41"/>
        <v>64.89</v>
      </c>
      <c r="G432" s="51">
        <f t="shared" si="42"/>
        <v>430</v>
      </c>
    </row>
    <row r="433" spans="1:7" x14ac:dyDescent="0.2">
      <c r="A433" s="47">
        <v>431</v>
      </c>
      <c r="B433" s="48">
        <f t="shared" si="37"/>
        <v>9.39</v>
      </c>
      <c r="C433" s="50">
        <f t="shared" si="38"/>
        <v>4.29</v>
      </c>
      <c r="D433" s="50">
        <f t="shared" si="39"/>
        <v>42.08</v>
      </c>
      <c r="E433" s="50">
        <f t="shared" si="40"/>
        <v>8.06</v>
      </c>
      <c r="F433" s="48">
        <f t="shared" si="41"/>
        <v>64.87</v>
      </c>
      <c r="G433" s="51">
        <f t="shared" si="42"/>
        <v>431</v>
      </c>
    </row>
    <row r="434" spans="1:7" x14ac:dyDescent="0.2">
      <c r="A434" s="47">
        <v>432</v>
      </c>
      <c r="B434" s="48">
        <f t="shared" si="37"/>
        <v>9.3800000000000008</v>
      </c>
      <c r="C434" s="50">
        <f t="shared" si="38"/>
        <v>4.29</v>
      </c>
      <c r="D434" s="50">
        <f t="shared" si="39"/>
        <v>42.169999999999995</v>
      </c>
      <c r="E434" s="50">
        <f t="shared" si="40"/>
        <v>8.08</v>
      </c>
      <c r="F434" s="48">
        <f t="shared" si="41"/>
        <v>64.849999999999994</v>
      </c>
      <c r="G434" s="51">
        <f t="shared" si="42"/>
        <v>432</v>
      </c>
    </row>
    <row r="435" spans="1:7" x14ac:dyDescent="0.2">
      <c r="A435" s="47">
        <v>433</v>
      </c>
      <c r="B435" s="48">
        <f t="shared" si="37"/>
        <v>9.3800000000000008</v>
      </c>
      <c r="C435" s="50">
        <f t="shared" si="38"/>
        <v>4.3</v>
      </c>
      <c r="D435" s="50">
        <f t="shared" si="39"/>
        <v>42.26</v>
      </c>
      <c r="E435" s="50">
        <f t="shared" si="40"/>
        <v>8.1</v>
      </c>
      <c r="F435" s="48">
        <f t="shared" si="41"/>
        <v>64.819999999999993</v>
      </c>
      <c r="G435" s="51">
        <f t="shared" si="42"/>
        <v>433</v>
      </c>
    </row>
    <row r="436" spans="1:7" x14ac:dyDescent="0.2">
      <c r="A436" s="47">
        <v>434</v>
      </c>
      <c r="B436" s="48">
        <f t="shared" si="37"/>
        <v>9.3699999999999992</v>
      </c>
      <c r="C436" s="50">
        <f t="shared" si="38"/>
        <v>4.3</v>
      </c>
      <c r="D436" s="50">
        <f t="shared" si="39"/>
        <v>42.339999999999996</v>
      </c>
      <c r="E436" s="50">
        <f t="shared" si="40"/>
        <v>8.11</v>
      </c>
      <c r="F436" s="48">
        <f t="shared" si="41"/>
        <v>64.8</v>
      </c>
      <c r="G436" s="51">
        <f t="shared" si="42"/>
        <v>434</v>
      </c>
    </row>
    <row r="437" spans="1:7" x14ac:dyDescent="0.2">
      <c r="A437" s="47">
        <v>435</v>
      </c>
      <c r="B437" s="48">
        <f t="shared" si="37"/>
        <v>9.3699999999999992</v>
      </c>
      <c r="C437" s="50">
        <f t="shared" si="38"/>
        <v>4.3099999999999996</v>
      </c>
      <c r="D437" s="50">
        <f t="shared" si="39"/>
        <v>42.43</v>
      </c>
      <c r="E437" s="50">
        <f t="shared" si="40"/>
        <v>8.129999999999999</v>
      </c>
      <c r="F437" s="48">
        <f t="shared" si="41"/>
        <v>64.78</v>
      </c>
      <c r="G437" s="51">
        <f t="shared" si="42"/>
        <v>435</v>
      </c>
    </row>
    <row r="438" spans="1:7" x14ac:dyDescent="0.2">
      <c r="A438" s="47">
        <v>436</v>
      </c>
      <c r="B438" s="48">
        <f t="shared" si="37"/>
        <v>9.36</v>
      </c>
      <c r="C438" s="50">
        <f t="shared" si="38"/>
        <v>4.3199999999999994</v>
      </c>
      <c r="D438" s="50">
        <f t="shared" si="39"/>
        <v>42.519999999999996</v>
      </c>
      <c r="E438" s="50">
        <f t="shared" si="40"/>
        <v>8.14</v>
      </c>
      <c r="F438" s="48">
        <f t="shared" si="41"/>
        <v>64.75</v>
      </c>
      <c r="G438" s="51">
        <f t="shared" si="42"/>
        <v>436</v>
      </c>
    </row>
    <row r="439" spans="1:7" x14ac:dyDescent="0.2">
      <c r="A439" s="47">
        <v>437</v>
      </c>
      <c r="B439" s="48">
        <f t="shared" si="37"/>
        <v>9.36</v>
      </c>
      <c r="C439" s="50">
        <f t="shared" si="38"/>
        <v>4.3199999999999994</v>
      </c>
      <c r="D439" s="50">
        <f t="shared" si="39"/>
        <v>42.61</v>
      </c>
      <c r="E439" s="50">
        <f t="shared" si="40"/>
        <v>8.16</v>
      </c>
      <c r="F439" s="48">
        <f t="shared" si="41"/>
        <v>64.73</v>
      </c>
      <c r="G439" s="51">
        <f t="shared" si="42"/>
        <v>437</v>
      </c>
    </row>
    <row r="440" spans="1:7" x14ac:dyDescent="0.2">
      <c r="A440" s="47">
        <v>438</v>
      </c>
      <c r="B440" s="48">
        <f t="shared" si="37"/>
        <v>9.35</v>
      </c>
      <c r="C440" s="50">
        <f t="shared" si="38"/>
        <v>4.33</v>
      </c>
      <c r="D440" s="50">
        <f t="shared" si="39"/>
        <v>42.699999999999996</v>
      </c>
      <c r="E440" s="50">
        <f t="shared" si="40"/>
        <v>8.18</v>
      </c>
      <c r="F440" s="48">
        <f t="shared" si="41"/>
        <v>64.709999999999994</v>
      </c>
      <c r="G440" s="51">
        <f t="shared" si="42"/>
        <v>438</v>
      </c>
    </row>
    <row r="441" spans="1:7" x14ac:dyDescent="0.2">
      <c r="A441" s="47">
        <v>439</v>
      </c>
      <c r="B441" s="48">
        <f t="shared" si="37"/>
        <v>9.35</v>
      </c>
      <c r="C441" s="50">
        <f t="shared" si="38"/>
        <v>4.33</v>
      </c>
      <c r="D441" s="50">
        <f t="shared" si="39"/>
        <v>42.78</v>
      </c>
      <c r="E441" s="50">
        <f t="shared" si="40"/>
        <v>8.19</v>
      </c>
      <c r="F441" s="48">
        <f t="shared" si="41"/>
        <v>64.69</v>
      </c>
      <c r="G441" s="51">
        <f t="shared" si="42"/>
        <v>439</v>
      </c>
    </row>
    <row r="442" spans="1:7" x14ac:dyDescent="0.2">
      <c r="A442" s="47">
        <v>440</v>
      </c>
      <c r="B442" s="48">
        <f t="shared" si="37"/>
        <v>9.34</v>
      </c>
      <c r="C442" s="50">
        <f t="shared" si="38"/>
        <v>4.34</v>
      </c>
      <c r="D442" s="50">
        <f t="shared" si="39"/>
        <v>42.87</v>
      </c>
      <c r="E442" s="50">
        <f t="shared" si="40"/>
        <v>8.2099999999999991</v>
      </c>
      <c r="F442" s="48">
        <f t="shared" si="41"/>
        <v>64.66</v>
      </c>
      <c r="G442" s="51">
        <f t="shared" si="42"/>
        <v>440</v>
      </c>
    </row>
    <row r="443" spans="1:7" x14ac:dyDescent="0.2">
      <c r="A443" s="47">
        <v>441</v>
      </c>
      <c r="B443" s="48">
        <f t="shared" si="37"/>
        <v>9.34</v>
      </c>
      <c r="C443" s="50">
        <f t="shared" si="38"/>
        <v>4.34</v>
      </c>
      <c r="D443" s="50">
        <f t="shared" si="39"/>
        <v>42.96</v>
      </c>
      <c r="E443" s="50">
        <f t="shared" si="40"/>
        <v>8.23</v>
      </c>
      <c r="F443" s="48">
        <f t="shared" si="41"/>
        <v>64.64</v>
      </c>
      <c r="G443" s="51">
        <f t="shared" si="42"/>
        <v>441</v>
      </c>
    </row>
    <row r="444" spans="1:7" x14ac:dyDescent="0.2">
      <c r="A444" s="47">
        <v>442</v>
      </c>
      <c r="B444" s="48">
        <f t="shared" si="37"/>
        <v>9.33</v>
      </c>
      <c r="C444" s="50">
        <f t="shared" si="38"/>
        <v>4.3499999999999996</v>
      </c>
      <c r="D444" s="50">
        <f t="shared" si="39"/>
        <v>43.05</v>
      </c>
      <c r="E444" s="50">
        <f t="shared" si="40"/>
        <v>8.24</v>
      </c>
      <c r="F444" s="48">
        <f t="shared" si="41"/>
        <v>64.62</v>
      </c>
      <c r="G444" s="51">
        <f t="shared" si="42"/>
        <v>442</v>
      </c>
    </row>
    <row r="445" spans="1:7" x14ac:dyDescent="0.2">
      <c r="A445" s="47">
        <v>443</v>
      </c>
      <c r="B445" s="48">
        <f t="shared" si="37"/>
        <v>9.33</v>
      </c>
      <c r="C445" s="50">
        <f t="shared" si="38"/>
        <v>4.3499999999999996</v>
      </c>
      <c r="D445" s="50">
        <f t="shared" si="39"/>
        <v>43.14</v>
      </c>
      <c r="E445" s="50">
        <f t="shared" si="40"/>
        <v>8.26</v>
      </c>
      <c r="F445" s="48">
        <f t="shared" si="41"/>
        <v>64.59</v>
      </c>
      <c r="G445" s="51">
        <f t="shared" si="42"/>
        <v>443</v>
      </c>
    </row>
    <row r="446" spans="1:7" x14ac:dyDescent="0.2">
      <c r="A446" s="47">
        <v>444</v>
      </c>
      <c r="B446" s="48">
        <f t="shared" si="37"/>
        <v>9.32</v>
      </c>
      <c r="C446" s="50">
        <f t="shared" si="38"/>
        <v>4.3599999999999994</v>
      </c>
      <c r="D446" s="50">
        <f t="shared" si="39"/>
        <v>43.23</v>
      </c>
      <c r="E446" s="50">
        <f t="shared" si="40"/>
        <v>8.27</v>
      </c>
      <c r="F446" s="48">
        <f t="shared" si="41"/>
        <v>64.569999999999993</v>
      </c>
      <c r="G446" s="51">
        <f t="shared" si="42"/>
        <v>444</v>
      </c>
    </row>
    <row r="447" spans="1:7" x14ac:dyDescent="0.2">
      <c r="A447" s="47">
        <v>445</v>
      </c>
      <c r="B447" s="48">
        <f t="shared" si="37"/>
        <v>9.32</v>
      </c>
      <c r="C447" s="50">
        <f t="shared" si="38"/>
        <v>4.37</v>
      </c>
      <c r="D447" s="50">
        <f t="shared" si="39"/>
        <v>43.309999999999995</v>
      </c>
      <c r="E447" s="50">
        <f t="shared" si="40"/>
        <v>8.2899999999999991</v>
      </c>
      <c r="F447" s="48">
        <f t="shared" si="41"/>
        <v>64.55</v>
      </c>
      <c r="G447" s="51">
        <f t="shared" si="42"/>
        <v>445</v>
      </c>
    </row>
    <row r="448" spans="1:7" x14ac:dyDescent="0.2">
      <c r="A448" s="47">
        <v>446</v>
      </c>
      <c r="B448" s="48">
        <f t="shared" si="37"/>
        <v>9.31</v>
      </c>
      <c r="C448" s="50">
        <f t="shared" si="38"/>
        <v>4.37</v>
      </c>
      <c r="D448" s="50">
        <f t="shared" si="39"/>
        <v>43.4</v>
      </c>
      <c r="E448" s="50">
        <f t="shared" si="40"/>
        <v>8.31</v>
      </c>
      <c r="F448" s="48">
        <f t="shared" si="41"/>
        <v>64.52</v>
      </c>
      <c r="G448" s="51">
        <f t="shared" si="42"/>
        <v>446</v>
      </c>
    </row>
    <row r="449" spans="1:7" x14ac:dyDescent="0.2">
      <c r="A449" s="47">
        <v>447</v>
      </c>
      <c r="B449" s="48">
        <f t="shared" si="37"/>
        <v>9.31</v>
      </c>
      <c r="C449" s="50">
        <f t="shared" si="38"/>
        <v>4.38</v>
      </c>
      <c r="D449" s="50">
        <f t="shared" si="39"/>
        <v>43.489999999999995</v>
      </c>
      <c r="E449" s="50">
        <f t="shared" si="40"/>
        <v>8.32</v>
      </c>
      <c r="F449" s="48">
        <f t="shared" si="41"/>
        <v>64.5</v>
      </c>
      <c r="G449" s="51">
        <f t="shared" si="42"/>
        <v>447</v>
      </c>
    </row>
    <row r="450" spans="1:7" x14ac:dyDescent="0.2">
      <c r="A450" s="47">
        <v>448</v>
      </c>
      <c r="B450" s="48">
        <f t="shared" ref="B450:B513" si="43">ROUNDDOWN(m60B/100-(($A450/m60A)^(1/m60C)),2)</f>
        <v>9.3000000000000007</v>
      </c>
      <c r="C450" s="50">
        <f t="shared" ref="C450:C513" si="44">ROUNDUP(mweitB/100+(($A450/mweitA)^(1/mweitC)),2)</f>
        <v>4.38</v>
      </c>
      <c r="D450" s="50">
        <f t="shared" ref="D450:D513" si="45">ROUNDUP(mballB/100+(($A450/mballA)^(1/mballC)),2)</f>
        <v>43.58</v>
      </c>
      <c r="E450" s="50">
        <f t="shared" ref="E450:E513" si="46">ROUNDUP(mkugelB/100+(($A450/mkugelA)^(1/mkugelC)),2)</f>
        <v>8.34</v>
      </c>
      <c r="F450" s="48">
        <f t="shared" ref="F450:F513" si="47">ROUNDDOWN(m400B/100-(($A450/2/m400A)^(1/m400C)),2)</f>
        <v>64.48</v>
      </c>
      <c r="G450" s="51">
        <f t="shared" si="42"/>
        <v>448</v>
      </c>
    </row>
    <row r="451" spans="1:7" x14ac:dyDescent="0.2">
      <c r="A451" s="47">
        <v>449</v>
      </c>
      <c r="B451" s="48">
        <f t="shared" si="43"/>
        <v>9.3000000000000007</v>
      </c>
      <c r="C451" s="50">
        <f t="shared" si="44"/>
        <v>4.3899999999999997</v>
      </c>
      <c r="D451" s="50">
        <f t="shared" si="45"/>
        <v>43.669999999999995</v>
      </c>
      <c r="E451" s="50">
        <f t="shared" si="46"/>
        <v>8.36</v>
      </c>
      <c r="F451" s="48">
        <f t="shared" si="47"/>
        <v>64.459999999999994</v>
      </c>
      <c r="G451" s="51">
        <f t="shared" si="42"/>
        <v>449</v>
      </c>
    </row>
    <row r="452" spans="1:7" x14ac:dyDescent="0.2">
      <c r="A452" s="47">
        <v>450</v>
      </c>
      <c r="B452" s="48">
        <f t="shared" si="43"/>
        <v>9.3000000000000007</v>
      </c>
      <c r="C452" s="50">
        <f t="shared" si="44"/>
        <v>4.3899999999999997</v>
      </c>
      <c r="D452" s="50">
        <f t="shared" si="45"/>
        <v>43.75</v>
      </c>
      <c r="E452" s="50">
        <f t="shared" si="46"/>
        <v>8.3699999999999992</v>
      </c>
      <c r="F452" s="48">
        <f t="shared" si="47"/>
        <v>64.430000000000007</v>
      </c>
      <c r="G452" s="51">
        <f t="shared" si="42"/>
        <v>450</v>
      </c>
    </row>
    <row r="453" spans="1:7" x14ac:dyDescent="0.2">
      <c r="A453" s="47">
        <v>451</v>
      </c>
      <c r="B453" s="48">
        <f t="shared" si="43"/>
        <v>9.2899999999999991</v>
      </c>
      <c r="C453" s="50">
        <f t="shared" si="44"/>
        <v>4.3999999999999995</v>
      </c>
      <c r="D453" s="50">
        <f t="shared" si="45"/>
        <v>43.839999999999996</v>
      </c>
      <c r="E453" s="50">
        <f t="shared" si="46"/>
        <v>8.39</v>
      </c>
      <c r="F453" s="48">
        <f t="shared" si="47"/>
        <v>64.41</v>
      </c>
      <c r="G453" s="51">
        <f t="shared" si="42"/>
        <v>451</v>
      </c>
    </row>
    <row r="454" spans="1:7" x14ac:dyDescent="0.2">
      <c r="A454" s="47">
        <v>452</v>
      </c>
      <c r="B454" s="48">
        <f t="shared" si="43"/>
        <v>9.2899999999999991</v>
      </c>
      <c r="C454" s="50">
        <f t="shared" si="44"/>
        <v>4.3999999999999995</v>
      </c>
      <c r="D454" s="50">
        <f t="shared" si="45"/>
        <v>43.93</v>
      </c>
      <c r="E454" s="50">
        <f t="shared" si="46"/>
        <v>8.4</v>
      </c>
      <c r="F454" s="48">
        <f t="shared" si="47"/>
        <v>64.39</v>
      </c>
      <c r="G454" s="51">
        <f t="shared" si="42"/>
        <v>452</v>
      </c>
    </row>
    <row r="455" spans="1:7" x14ac:dyDescent="0.2">
      <c r="A455" s="47">
        <v>453</v>
      </c>
      <c r="B455" s="48">
        <f t="shared" si="43"/>
        <v>9.2799999999999994</v>
      </c>
      <c r="C455" s="50">
        <f t="shared" si="44"/>
        <v>4.41</v>
      </c>
      <c r="D455" s="50">
        <f t="shared" si="45"/>
        <v>44.019999999999996</v>
      </c>
      <c r="E455" s="50">
        <f t="shared" si="46"/>
        <v>8.42</v>
      </c>
      <c r="F455" s="48">
        <f t="shared" si="47"/>
        <v>64.36</v>
      </c>
      <c r="G455" s="51">
        <f t="shared" si="42"/>
        <v>453</v>
      </c>
    </row>
    <row r="456" spans="1:7" x14ac:dyDescent="0.2">
      <c r="A456" s="47">
        <v>454</v>
      </c>
      <c r="B456" s="48">
        <f t="shared" si="43"/>
        <v>9.2799999999999994</v>
      </c>
      <c r="C456" s="50">
        <f t="shared" si="44"/>
        <v>4.42</v>
      </c>
      <c r="D456" s="50">
        <f t="shared" si="45"/>
        <v>44.11</v>
      </c>
      <c r="E456" s="50">
        <f t="shared" si="46"/>
        <v>8.44</v>
      </c>
      <c r="F456" s="48">
        <f t="shared" si="47"/>
        <v>64.34</v>
      </c>
      <c r="G456" s="51">
        <f t="shared" si="42"/>
        <v>454</v>
      </c>
    </row>
    <row r="457" spans="1:7" x14ac:dyDescent="0.2">
      <c r="A457" s="47">
        <v>455</v>
      </c>
      <c r="B457" s="48">
        <f t="shared" si="43"/>
        <v>9.27</v>
      </c>
      <c r="C457" s="50">
        <f t="shared" si="44"/>
        <v>4.42</v>
      </c>
      <c r="D457" s="50">
        <f t="shared" si="45"/>
        <v>44.199999999999996</v>
      </c>
      <c r="E457" s="50">
        <f t="shared" si="46"/>
        <v>8.4499999999999993</v>
      </c>
      <c r="F457" s="48">
        <f t="shared" si="47"/>
        <v>64.319999999999993</v>
      </c>
      <c r="G457" s="51">
        <f t="shared" si="42"/>
        <v>455</v>
      </c>
    </row>
    <row r="458" spans="1:7" x14ac:dyDescent="0.2">
      <c r="A458" s="47">
        <v>456</v>
      </c>
      <c r="B458" s="48">
        <f t="shared" si="43"/>
        <v>9.27</v>
      </c>
      <c r="C458" s="50">
        <f t="shared" si="44"/>
        <v>4.43</v>
      </c>
      <c r="D458" s="50">
        <f t="shared" si="45"/>
        <v>44.28</v>
      </c>
      <c r="E458" s="50">
        <f t="shared" si="46"/>
        <v>8.4700000000000006</v>
      </c>
      <c r="F458" s="48">
        <f t="shared" si="47"/>
        <v>64.3</v>
      </c>
      <c r="G458" s="51">
        <f t="shared" si="42"/>
        <v>456</v>
      </c>
    </row>
    <row r="459" spans="1:7" x14ac:dyDescent="0.2">
      <c r="A459" s="47">
        <v>457</v>
      </c>
      <c r="B459" s="48">
        <f t="shared" si="43"/>
        <v>9.26</v>
      </c>
      <c r="C459" s="50">
        <f t="shared" si="44"/>
        <v>4.43</v>
      </c>
      <c r="D459" s="50">
        <f t="shared" si="45"/>
        <v>44.37</v>
      </c>
      <c r="E459" s="50">
        <f t="shared" si="46"/>
        <v>8.49</v>
      </c>
      <c r="F459" s="48">
        <f t="shared" si="47"/>
        <v>64.27</v>
      </c>
      <c r="G459" s="51">
        <f t="shared" si="42"/>
        <v>457</v>
      </c>
    </row>
    <row r="460" spans="1:7" x14ac:dyDescent="0.2">
      <c r="A460" s="47">
        <v>458</v>
      </c>
      <c r="B460" s="48">
        <f t="shared" si="43"/>
        <v>9.26</v>
      </c>
      <c r="C460" s="50">
        <f t="shared" si="44"/>
        <v>4.4399999999999995</v>
      </c>
      <c r="D460" s="50">
        <f t="shared" si="45"/>
        <v>44.46</v>
      </c>
      <c r="E460" s="50">
        <f t="shared" si="46"/>
        <v>8.5</v>
      </c>
      <c r="F460" s="48">
        <f t="shared" si="47"/>
        <v>64.25</v>
      </c>
      <c r="G460" s="51">
        <f t="shared" si="42"/>
        <v>458</v>
      </c>
    </row>
    <row r="461" spans="1:7" x14ac:dyDescent="0.2">
      <c r="A461" s="47">
        <v>459</v>
      </c>
      <c r="B461" s="48">
        <f t="shared" si="43"/>
        <v>9.25</v>
      </c>
      <c r="C461" s="50">
        <f t="shared" si="44"/>
        <v>4.4399999999999995</v>
      </c>
      <c r="D461" s="50">
        <f t="shared" si="45"/>
        <v>44.55</v>
      </c>
      <c r="E461" s="50">
        <f t="shared" si="46"/>
        <v>8.52</v>
      </c>
      <c r="F461" s="48">
        <f t="shared" si="47"/>
        <v>64.23</v>
      </c>
      <c r="G461" s="51">
        <f t="shared" ref="G461:G524" si="48">A461</f>
        <v>459</v>
      </c>
    </row>
    <row r="462" spans="1:7" x14ac:dyDescent="0.2">
      <c r="A462" s="47">
        <v>460</v>
      </c>
      <c r="B462" s="48">
        <f t="shared" si="43"/>
        <v>9.25</v>
      </c>
      <c r="C462" s="50">
        <f t="shared" si="44"/>
        <v>4.45</v>
      </c>
      <c r="D462" s="50">
        <f t="shared" si="45"/>
        <v>44.64</v>
      </c>
      <c r="E462" s="50">
        <f t="shared" si="46"/>
        <v>8.5299999999999994</v>
      </c>
      <c r="F462" s="48">
        <f t="shared" si="47"/>
        <v>64.209999999999994</v>
      </c>
      <c r="G462" s="51">
        <f t="shared" si="48"/>
        <v>460</v>
      </c>
    </row>
    <row r="463" spans="1:7" x14ac:dyDescent="0.2">
      <c r="A463" s="47">
        <v>461</v>
      </c>
      <c r="B463" s="48">
        <f t="shared" si="43"/>
        <v>9.24</v>
      </c>
      <c r="C463" s="50">
        <f t="shared" si="44"/>
        <v>4.45</v>
      </c>
      <c r="D463" s="50">
        <f t="shared" si="45"/>
        <v>44.73</v>
      </c>
      <c r="E463" s="50">
        <f t="shared" si="46"/>
        <v>8.5499999999999989</v>
      </c>
      <c r="F463" s="48">
        <f t="shared" si="47"/>
        <v>64.180000000000007</v>
      </c>
      <c r="G463" s="51">
        <f t="shared" si="48"/>
        <v>461</v>
      </c>
    </row>
    <row r="464" spans="1:7" x14ac:dyDescent="0.2">
      <c r="A464" s="47">
        <v>462</v>
      </c>
      <c r="B464" s="48">
        <f t="shared" si="43"/>
        <v>9.24</v>
      </c>
      <c r="C464" s="50">
        <f t="shared" si="44"/>
        <v>4.46</v>
      </c>
      <c r="D464" s="50">
        <f t="shared" si="45"/>
        <v>44.82</v>
      </c>
      <c r="E464" s="50">
        <f t="shared" si="46"/>
        <v>8.57</v>
      </c>
      <c r="F464" s="48">
        <f t="shared" si="47"/>
        <v>64.16</v>
      </c>
      <c r="G464" s="51">
        <f t="shared" si="48"/>
        <v>462</v>
      </c>
    </row>
    <row r="465" spans="1:7" x14ac:dyDescent="0.2">
      <c r="A465" s="47">
        <v>463</v>
      </c>
      <c r="B465" s="48">
        <f t="shared" si="43"/>
        <v>9.23</v>
      </c>
      <c r="C465" s="50">
        <f t="shared" si="44"/>
        <v>4.47</v>
      </c>
      <c r="D465" s="50">
        <f t="shared" si="45"/>
        <v>44.9</v>
      </c>
      <c r="E465" s="50">
        <f t="shared" si="46"/>
        <v>8.58</v>
      </c>
      <c r="F465" s="48">
        <f t="shared" si="47"/>
        <v>64.14</v>
      </c>
      <c r="G465" s="51">
        <f t="shared" si="48"/>
        <v>463</v>
      </c>
    </row>
    <row r="466" spans="1:7" x14ac:dyDescent="0.2">
      <c r="A466" s="47">
        <v>464</v>
      </c>
      <c r="B466" s="48">
        <f t="shared" si="43"/>
        <v>9.23</v>
      </c>
      <c r="C466" s="50">
        <f t="shared" si="44"/>
        <v>4.47</v>
      </c>
      <c r="D466" s="50">
        <f t="shared" si="45"/>
        <v>44.989999999999995</v>
      </c>
      <c r="E466" s="50">
        <f t="shared" si="46"/>
        <v>8.6</v>
      </c>
      <c r="F466" s="48">
        <f t="shared" si="47"/>
        <v>64.12</v>
      </c>
      <c r="G466" s="51">
        <f t="shared" si="48"/>
        <v>464</v>
      </c>
    </row>
    <row r="467" spans="1:7" x14ac:dyDescent="0.2">
      <c r="A467" s="47">
        <v>465</v>
      </c>
      <c r="B467" s="48">
        <f t="shared" si="43"/>
        <v>9.2200000000000006</v>
      </c>
      <c r="C467" s="50">
        <f t="shared" si="44"/>
        <v>4.4799999999999995</v>
      </c>
      <c r="D467" s="50">
        <f t="shared" si="45"/>
        <v>45.08</v>
      </c>
      <c r="E467" s="50">
        <f t="shared" si="46"/>
        <v>8.6199999999999992</v>
      </c>
      <c r="F467" s="48">
        <f t="shared" si="47"/>
        <v>64.09</v>
      </c>
      <c r="G467" s="51">
        <f t="shared" si="48"/>
        <v>465</v>
      </c>
    </row>
    <row r="468" spans="1:7" x14ac:dyDescent="0.2">
      <c r="A468" s="47">
        <v>466</v>
      </c>
      <c r="B468" s="48">
        <f t="shared" si="43"/>
        <v>9.2200000000000006</v>
      </c>
      <c r="C468" s="50">
        <f t="shared" si="44"/>
        <v>4.4799999999999995</v>
      </c>
      <c r="D468" s="50">
        <f t="shared" si="45"/>
        <v>45.169999999999995</v>
      </c>
      <c r="E468" s="50">
        <f t="shared" si="46"/>
        <v>8.629999999999999</v>
      </c>
      <c r="F468" s="48">
        <f t="shared" si="47"/>
        <v>64.069999999999993</v>
      </c>
      <c r="G468" s="51">
        <f t="shared" si="48"/>
        <v>466</v>
      </c>
    </row>
    <row r="469" spans="1:7" x14ac:dyDescent="0.2">
      <c r="A469" s="47">
        <v>467</v>
      </c>
      <c r="B469" s="48">
        <f t="shared" si="43"/>
        <v>9.2100000000000009</v>
      </c>
      <c r="C469" s="50">
        <f t="shared" si="44"/>
        <v>4.49</v>
      </c>
      <c r="D469" s="50">
        <f t="shared" si="45"/>
        <v>45.26</v>
      </c>
      <c r="E469" s="50">
        <f t="shared" si="46"/>
        <v>8.65</v>
      </c>
      <c r="F469" s="48">
        <f t="shared" si="47"/>
        <v>64.05</v>
      </c>
      <c r="G469" s="51">
        <f t="shared" si="48"/>
        <v>467</v>
      </c>
    </row>
    <row r="470" spans="1:7" x14ac:dyDescent="0.2">
      <c r="A470" s="47">
        <v>468</v>
      </c>
      <c r="B470" s="48">
        <f t="shared" si="43"/>
        <v>9.2100000000000009</v>
      </c>
      <c r="C470" s="50">
        <f t="shared" si="44"/>
        <v>4.49</v>
      </c>
      <c r="D470" s="50">
        <f t="shared" si="45"/>
        <v>45.35</v>
      </c>
      <c r="E470" s="50">
        <f t="shared" si="46"/>
        <v>8.67</v>
      </c>
      <c r="F470" s="48">
        <f t="shared" si="47"/>
        <v>64.03</v>
      </c>
      <c r="G470" s="51">
        <f t="shared" si="48"/>
        <v>468</v>
      </c>
    </row>
    <row r="471" spans="1:7" x14ac:dyDescent="0.2">
      <c r="A471" s="47">
        <v>469</v>
      </c>
      <c r="B471" s="48">
        <f t="shared" si="43"/>
        <v>9.1999999999999993</v>
      </c>
      <c r="C471" s="50">
        <f t="shared" si="44"/>
        <v>4.5</v>
      </c>
      <c r="D471" s="50">
        <f t="shared" si="45"/>
        <v>45.44</v>
      </c>
      <c r="E471" s="50">
        <f t="shared" si="46"/>
        <v>8.68</v>
      </c>
      <c r="F471" s="48">
        <f t="shared" si="47"/>
        <v>64</v>
      </c>
      <c r="G471" s="51">
        <f t="shared" si="48"/>
        <v>469</v>
      </c>
    </row>
    <row r="472" spans="1:7" x14ac:dyDescent="0.2">
      <c r="A472" s="47">
        <v>470</v>
      </c>
      <c r="B472" s="48">
        <f t="shared" si="43"/>
        <v>9.1999999999999993</v>
      </c>
      <c r="C472" s="50">
        <f t="shared" si="44"/>
        <v>4.5</v>
      </c>
      <c r="D472" s="50">
        <f t="shared" si="45"/>
        <v>45.519999999999996</v>
      </c>
      <c r="E472" s="50">
        <f t="shared" si="46"/>
        <v>8.6999999999999993</v>
      </c>
      <c r="F472" s="48">
        <f t="shared" si="47"/>
        <v>63.98</v>
      </c>
      <c r="G472" s="51">
        <f t="shared" si="48"/>
        <v>470</v>
      </c>
    </row>
    <row r="473" spans="1:7" x14ac:dyDescent="0.2">
      <c r="A473" s="47">
        <v>471</v>
      </c>
      <c r="B473" s="48">
        <f t="shared" si="43"/>
        <v>9.19</v>
      </c>
      <c r="C473" s="50">
        <f t="shared" si="44"/>
        <v>4.51</v>
      </c>
      <c r="D473" s="50">
        <f t="shared" si="45"/>
        <v>45.61</v>
      </c>
      <c r="E473" s="50">
        <f t="shared" si="46"/>
        <v>8.7099999999999991</v>
      </c>
      <c r="F473" s="48">
        <f t="shared" si="47"/>
        <v>63.96</v>
      </c>
      <c r="G473" s="51">
        <f t="shared" si="48"/>
        <v>471</v>
      </c>
    </row>
    <row r="474" spans="1:7" x14ac:dyDescent="0.2">
      <c r="A474" s="47">
        <v>472</v>
      </c>
      <c r="B474" s="48">
        <f t="shared" si="43"/>
        <v>9.19</v>
      </c>
      <c r="C474" s="50">
        <f t="shared" si="44"/>
        <v>4.51</v>
      </c>
      <c r="D474" s="50">
        <f t="shared" si="45"/>
        <v>45.699999999999996</v>
      </c>
      <c r="E474" s="50">
        <f t="shared" si="46"/>
        <v>8.73</v>
      </c>
      <c r="F474" s="48">
        <f t="shared" si="47"/>
        <v>63.94</v>
      </c>
      <c r="G474" s="51">
        <f t="shared" si="48"/>
        <v>472</v>
      </c>
    </row>
    <row r="475" spans="1:7" x14ac:dyDescent="0.2">
      <c r="A475" s="47">
        <v>473</v>
      </c>
      <c r="B475" s="48">
        <f t="shared" si="43"/>
        <v>9.18</v>
      </c>
      <c r="C475" s="50">
        <f t="shared" si="44"/>
        <v>4.5199999999999996</v>
      </c>
      <c r="D475" s="50">
        <f t="shared" si="45"/>
        <v>45.79</v>
      </c>
      <c r="E475" s="50">
        <f t="shared" si="46"/>
        <v>8.75</v>
      </c>
      <c r="F475" s="48">
        <f t="shared" si="47"/>
        <v>63.91</v>
      </c>
      <c r="G475" s="51">
        <f t="shared" si="48"/>
        <v>473</v>
      </c>
    </row>
    <row r="476" spans="1:7" x14ac:dyDescent="0.2">
      <c r="A476" s="47">
        <v>474</v>
      </c>
      <c r="B476" s="48">
        <f t="shared" si="43"/>
        <v>9.18</v>
      </c>
      <c r="C476" s="50">
        <f t="shared" si="44"/>
        <v>4.5299999999999994</v>
      </c>
      <c r="D476" s="50">
        <f t="shared" si="45"/>
        <v>45.879999999999995</v>
      </c>
      <c r="E476" s="50">
        <f t="shared" si="46"/>
        <v>8.76</v>
      </c>
      <c r="F476" s="48">
        <f t="shared" si="47"/>
        <v>63.89</v>
      </c>
      <c r="G476" s="51">
        <f t="shared" si="48"/>
        <v>474</v>
      </c>
    </row>
    <row r="477" spans="1:7" x14ac:dyDescent="0.2">
      <c r="A477" s="47">
        <v>475</v>
      </c>
      <c r="B477" s="48">
        <f t="shared" si="43"/>
        <v>9.17</v>
      </c>
      <c r="C477" s="50">
        <f t="shared" si="44"/>
        <v>4.5299999999999994</v>
      </c>
      <c r="D477" s="50">
        <f t="shared" si="45"/>
        <v>45.97</v>
      </c>
      <c r="E477" s="50">
        <f t="shared" si="46"/>
        <v>8.7799999999999994</v>
      </c>
      <c r="F477" s="48">
        <f t="shared" si="47"/>
        <v>63.87</v>
      </c>
      <c r="G477" s="51">
        <f t="shared" si="48"/>
        <v>475</v>
      </c>
    </row>
    <row r="478" spans="1:7" x14ac:dyDescent="0.2">
      <c r="A478" s="47">
        <v>476</v>
      </c>
      <c r="B478" s="48">
        <f t="shared" si="43"/>
        <v>9.17</v>
      </c>
      <c r="C478" s="50">
        <f t="shared" si="44"/>
        <v>4.54</v>
      </c>
      <c r="D478" s="50">
        <f t="shared" si="45"/>
        <v>46.059999999999995</v>
      </c>
      <c r="E478" s="50">
        <f t="shared" si="46"/>
        <v>8.7999999999999989</v>
      </c>
      <c r="F478" s="48">
        <f t="shared" si="47"/>
        <v>63.85</v>
      </c>
      <c r="G478" s="51">
        <f t="shared" si="48"/>
        <v>476</v>
      </c>
    </row>
    <row r="479" spans="1:7" x14ac:dyDescent="0.2">
      <c r="A479" s="47">
        <v>477</v>
      </c>
      <c r="B479" s="48">
        <f t="shared" si="43"/>
        <v>9.16</v>
      </c>
      <c r="C479" s="50">
        <f t="shared" si="44"/>
        <v>4.54</v>
      </c>
      <c r="D479" s="50">
        <f t="shared" si="45"/>
        <v>46.15</v>
      </c>
      <c r="E479" s="50">
        <f t="shared" si="46"/>
        <v>8.81</v>
      </c>
      <c r="F479" s="48">
        <f t="shared" si="47"/>
        <v>63.83</v>
      </c>
      <c r="G479" s="51">
        <f t="shared" si="48"/>
        <v>477</v>
      </c>
    </row>
    <row r="480" spans="1:7" x14ac:dyDescent="0.2">
      <c r="A480" s="47">
        <v>478</v>
      </c>
      <c r="B480" s="48">
        <f t="shared" si="43"/>
        <v>9.16</v>
      </c>
      <c r="C480" s="50">
        <f t="shared" si="44"/>
        <v>4.55</v>
      </c>
      <c r="D480" s="50">
        <f t="shared" si="45"/>
        <v>46.23</v>
      </c>
      <c r="E480" s="50">
        <f t="shared" si="46"/>
        <v>8.83</v>
      </c>
      <c r="F480" s="48">
        <f t="shared" si="47"/>
        <v>63.8</v>
      </c>
      <c r="G480" s="51">
        <f t="shared" si="48"/>
        <v>478</v>
      </c>
    </row>
    <row r="481" spans="1:7" x14ac:dyDescent="0.2">
      <c r="A481" s="47">
        <v>479</v>
      </c>
      <c r="B481" s="48">
        <f t="shared" si="43"/>
        <v>9.15</v>
      </c>
      <c r="C481" s="50">
        <f t="shared" si="44"/>
        <v>4.55</v>
      </c>
      <c r="D481" s="50">
        <f t="shared" si="45"/>
        <v>46.32</v>
      </c>
      <c r="E481" s="50">
        <f t="shared" si="46"/>
        <v>8.85</v>
      </c>
      <c r="F481" s="48">
        <f t="shared" si="47"/>
        <v>63.78</v>
      </c>
      <c r="G481" s="51">
        <f t="shared" si="48"/>
        <v>479</v>
      </c>
    </row>
    <row r="482" spans="1:7" x14ac:dyDescent="0.2">
      <c r="A482" s="47">
        <v>480</v>
      </c>
      <c r="B482" s="48">
        <f t="shared" si="43"/>
        <v>9.15</v>
      </c>
      <c r="C482" s="50">
        <f t="shared" si="44"/>
        <v>4.5599999999999996</v>
      </c>
      <c r="D482" s="50">
        <f t="shared" si="45"/>
        <v>46.41</v>
      </c>
      <c r="E482" s="50">
        <f t="shared" si="46"/>
        <v>8.86</v>
      </c>
      <c r="F482" s="48">
        <f t="shared" si="47"/>
        <v>63.76</v>
      </c>
      <c r="G482" s="51">
        <f t="shared" si="48"/>
        <v>480</v>
      </c>
    </row>
    <row r="483" spans="1:7" x14ac:dyDescent="0.2">
      <c r="A483" s="47">
        <v>481</v>
      </c>
      <c r="B483" s="48">
        <f t="shared" si="43"/>
        <v>9.14</v>
      </c>
      <c r="C483" s="50">
        <f t="shared" si="44"/>
        <v>4.5599999999999996</v>
      </c>
      <c r="D483" s="50">
        <f t="shared" si="45"/>
        <v>46.5</v>
      </c>
      <c r="E483" s="50">
        <f t="shared" si="46"/>
        <v>8.879999999999999</v>
      </c>
      <c r="F483" s="48">
        <f t="shared" si="47"/>
        <v>63.74</v>
      </c>
      <c r="G483" s="51">
        <f t="shared" si="48"/>
        <v>481</v>
      </c>
    </row>
    <row r="484" spans="1:7" x14ac:dyDescent="0.2">
      <c r="A484" s="47">
        <v>482</v>
      </c>
      <c r="B484" s="48">
        <f t="shared" si="43"/>
        <v>9.14</v>
      </c>
      <c r="C484" s="50">
        <f t="shared" si="44"/>
        <v>4.5699999999999994</v>
      </c>
      <c r="D484" s="50">
        <f t="shared" si="45"/>
        <v>46.589999999999996</v>
      </c>
      <c r="E484" s="50">
        <f t="shared" si="46"/>
        <v>8.89</v>
      </c>
      <c r="F484" s="48">
        <f t="shared" si="47"/>
        <v>63.72</v>
      </c>
      <c r="G484" s="51">
        <f t="shared" si="48"/>
        <v>482</v>
      </c>
    </row>
    <row r="485" spans="1:7" x14ac:dyDescent="0.2">
      <c r="A485" s="47">
        <v>483</v>
      </c>
      <c r="B485" s="48">
        <f t="shared" si="43"/>
        <v>9.1300000000000008</v>
      </c>
      <c r="C485" s="50">
        <f t="shared" si="44"/>
        <v>4.58</v>
      </c>
      <c r="D485" s="50">
        <f t="shared" si="45"/>
        <v>46.68</v>
      </c>
      <c r="E485" s="50">
        <f t="shared" si="46"/>
        <v>8.91</v>
      </c>
      <c r="F485" s="48">
        <f t="shared" si="47"/>
        <v>63.69</v>
      </c>
      <c r="G485" s="51">
        <f t="shared" si="48"/>
        <v>483</v>
      </c>
    </row>
    <row r="486" spans="1:7" x14ac:dyDescent="0.2">
      <c r="A486" s="47">
        <v>484</v>
      </c>
      <c r="B486" s="48">
        <f t="shared" si="43"/>
        <v>9.1300000000000008</v>
      </c>
      <c r="C486" s="50">
        <f t="shared" si="44"/>
        <v>4.58</v>
      </c>
      <c r="D486" s="50">
        <f t="shared" si="45"/>
        <v>46.769999999999996</v>
      </c>
      <c r="E486" s="50">
        <f t="shared" si="46"/>
        <v>8.93</v>
      </c>
      <c r="F486" s="48">
        <f t="shared" si="47"/>
        <v>63.67</v>
      </c>
      <c r="G486" s="51">
        <f t="shared" si="48"/>
        <v>484</v>
      </c>
    </row>
    <row r="487" spans="1:7" x14ac:dyDescent="0.2">
      <c r="A487" s="47">
        <v>485</v>
      </c>
      <c r="B487" s="48">
        <f t="shared" si="43"/>
        <v>9.1300000000000008</v>
      </c>
      <c r="C487" s="50">
        <f t="shared" si="44"/>
        <v>4.59</v>
      </c>
      <c r="D487" s="50">
        <f t="shared" si="45"/>
        <v>46.86</v>
      </c>
      <c r="E487" s="50">
        <f t="shared" si="46"/>
        <v>8.94</v>
      </c>
      <c r="F487" s="48">
        <f t="shared" si="47"/>
        <v>63.65</v>
      </c>
      <c r="G487" s="51">
        <f t="shared" si="48"/>
        <v>485</v>
      </c>
    </row>
    <row r="488" spans="1:7" x14ac:dyDescent="0.2">
      <c r="A488" s="47">
        <v>486</v>
      </c>
      <c r="B488" s="48">
        <f t="shared" si="43"/>
        <v>9.1199999999999992</v>
      </c>
      <c r="C488" s="50">
        <f t="shared" si="44"/>
        <v>4.59</v>
      </c>
      <c r="D488" s="50">
        <f t="shared" si="45"/>
        <v>46.949999999999996</v>
      </c>
      <c r="E488" s="50">
        <f t="shared" si="46"/>
        <v>8.9599999999999991</v>
      </c>
      <c r="F488" s="48">
        <f t="shared" si="47"/>
        <v>63.63</v>
      </c>
      <c r="G488" s="51">
        <f t="shared" si="48"/>
        <v>486</v>
      </c>
    </row>
    <row r="489" spans="1:7" x14ac:dyDescent="0.2">
      <c r="A489" s="47">
        <v>487</v>
      </c>
      <c r="B489" s="48">
        <f t="shared" si="43"/>
        <v>9.1199999999999992</v>
      </c>
      <c r="C489" s="50">
        <f t="shared" si="44"/>
        <v>4.5999999999999996</v>
      </c>
      <c r="D489" s="50">
        <f t="shared" si="45"/>
        <v>47.03</v>
      </c>
      <c r="E489" s="50">
        <f t="shared" si="46"/>
        <v>8.98</v>
      </c>
      <c r="F489" s="48">
        <f t="shared" si="47"/>
        <v>63.61</v>
      </c>
      <c r="G489" s="51">
        <f t="shared" si="48"/>
        <v>487</v>
      </c>
    </row>
    <row r="490" spans="1:7" x14ac:dyDescent="0.2">
      <c r="A490" s="47">
        <v>488</v>
      </c>
      <c r="B490" s="48">
        <f t="shared" si="43"/>
        <v>9.11</v>
      </c>
      <c r="C490" s="50">
        <f t="shared" si="44"/>
        <v>4.5999999999999996</v>
      </c>
      <c r="D490" s="50">
        <f t="shared" si="45"/>
        <v>47.12</v>
      </c>
      <c r="E490" s="50">
        <f t="shared" si="46"/>
        <v>8.99</v>
      </c>
      <c r="F490" s="48">
        <f t="shared" si="47"/>
        <v>63.58</v>
      </c>
      <c r="G490" s="51">
        <f t="shared" si="48"/>
        <v>488</v>
      </c>
    </row>
    <row r="491" spans="1:7" x14ac:dyDescent="0.2">
      <c r="A491" s="47">
        <v>489</v>
      </c>
      <c r="B491" s="48">
        <f t="shared" si="43"/>
        <v>9.11</v>
      </c>
      <c r="C491" s="50">
        <f t="shared" si="44"/>
        <v>4.6099999999999994</v>
      </c>
      <c r="D491" s="50">
        <f t="shared" si="45"/>
        <v>47.21</v>
      </c>
      <c r="E491" s="50">
        <f t="shared" si="46"/>
        <v>9.01</v>
      </c>
      <c r="F491" s="48">
        <f t="shared" si="47"/>
        <v>63.56</v>
      </c>
      <c r="G491" s="51">
        <f t="shared" si="48"/>
        <v>489</v>
      </c>
    </row>
    <row r="492" spans="1:7" x14ac:dyDescent="0.2">
      <c r="A492" s="47">
        <v>490</v>
      </c>
      <c r="B492" s="48">
        <f t="shared" si="43"/>
        <v>9.1</v>
      </c>
      <c r="C492" s="50">
        <f t="shared" si="44"/>
        <v>4.6099999999999994</v>
      </c>
      <c r="D492" s="50">
        <f t="shared" si="45"/>
        <v>47.3</v>
      </c>
      <c r="E492" s="50">
        <f t="shared" si="46"/>
        <v>9.0299999999999994</v>
      </c>
      <c r="F492" s="48">
        <f t="shared" si="47"/>
        <v>63.54</v>
      </c>
      <c r="G492" s="51">
        <f t="shared" si="48"/>
        <v>490</v>
      </c>
    </row>
    <row r="493" spans="1:7" x14ac:dyDescent="0.2">
      <c r="A493" s="47">
        <v>491</v>
      </c>
      <c r="B493" s="48">
        <f t="shared" si="43"/>
        <v>9.1</v>
      </c>
      <c r="C493" s="50">
        <f t="shared" si="44"/>
        <v>4.62</v>
      </c>
      <c r="D493" s="50">
        <f t="shared" si="45"/>
        <v>47.39</v>
      </c>
      <c r="E493" s="50">
        <f t="shared" si="46"/>
        <v>9.0399999999999991</v>
      </c>
      <c r="F493" s="48">
        <f t="shared" si="47"/>
        <v>63.52</v>
      </c>
      <c r="G493" s="51">
        <f t="shared" si="48"/>
        <v>491</v>
      </c>
    </row>
    <row r="494" spans="1:7" x14ac:dyDescent="0.2">
      <c r="A494" s="47">
        <v>492</v>
      </c>
      <c r="B494" s="48">
        <f t="shared" si="43"/>
        <v>9.09</v>
      </c>
      <c r="C494" s="50">
        <f t="shared" si="44"/>
        <v>4.63</v>
      </c>
      <c r="D494" s="50">
        <f t="shared" si="45"/>
        <v>47.48</v>
      </c>
      <c r="E494" s="50">
        <f t="shared" si="46"/>
        <v>9.06</v>
      </c>
      <c r="F494" s="48">
        <f t="shared" si="47"/>
        <v>63.5</v>
      </c>
      <c r="G494" s="51">
        <f t="shared" si="48"/>
        <v>492</v>
      </c>
    </row>
    <row r="495" spans="1:7" x14ac:dyDescent="0.2">
      <c r="A495" s="47">
        <v>493</v>
      </c>
      <c r="B495" s="48">
        <f t="shared" si="43"/>
        <v>9.09</v>
      </c>
      <c r="C495" s="50">
        <f t="shared" si="44"/>
        <v>4.63</v>
      </c>
      <c r="D495" s="50">
        <f t="shared" si="45"/>
        <v>47.57</v>
      </c>
      <c r="E495" s="50">
        <f t="shared" si="46"/>
        <v>9.07</v>
      </c>
      <c r="F495" s="48">
        <f t="shared" si="47"/>
        <v>63.48</v>
      </c>
      <c r="G495" s="51">
        <f t="shared" si="48"/>
        <v>493</v>
      </c>
    </row>
    <row r="496" spans="1:7" x14ac:dyDescent="0.2">
      <c r="A496" s="47">
        <v>494</v>
      </c>
      <c r="B496" s="48">
        <f t="shared" si="43"/>
        <v>9.08</v>
      </c>
      <c r="C496" s="50">
        <f t="shared" si="44"/>
        <v>4.6399999999999997</v>
      </c>
      <c r="D496" s="50">
        <f t="shared" si="45"/>
        <v>47.66</v>
      </c>
      <c r="E496" s="50">
        <f t="shared" si="46"/>
        <v>9.09</v>
      </c>
      <c r="F496" s="48">
        <f t="shared" si="47"/>
        <v>63.45</v>
      </c>
      <c r="G496" s="51">
        <f t="shared" si="48"/>
        <v>494</v>
      </c>
    </row>
    <row r="497" spans="1:7" x14ac:dyDescent="0.2">
      <c r="A497" s="47">
        <v>495</v>
      </c>
      <c r="B497" s="48">
        <f t="shared" si="43"/>
        <v>9.08</v>
      </c>
      <c r="C497" s="50">
        <f t="shared" si="44"/>
        <v>4.6399999999999997</v>
      </c>
      <c r="D497" s="50">
        <f t="shared" si="45"/>
        <v>47.75</v>
      </c>
      <c r="E497" s="50">
        <f t="shared" si="46"/>
        <v>9.11</v>
      </c>
      <c r="F497" s="48">
        <f t="shared" si="47"/>
        <v>63.43</v>
      </c>
      <c r="G497" s="51">
        <f t="shared" si="48"/>
        <v>495</v>
      </c>
    </row>
    <row r="498" spans="1:7" x14ac:dyDescent="0.2">
      <c r="A498" s="47">
        <v>496</v>
      </c>
      <c r="B498" s="48">
        <f t="shared" si="43"/>
        <v>9.07</v>
      </c>
      <c r="C498" s="50">
        <f t="shared" si="44"/>
        <v>4.6499999999999995</v>
      </c>
      <c r="D498" s="50">
        <f t="shared" si="45"/>
        <v>47.839999999999996</v>
      </c>
      <c r="E498" s="50">
        <f t="shared" si="46"/>
        <v>9.1199999999999992</v>
      </c>
      <c r="F498" s="48">
        <f t="shared" si="47"/>
        <v>63.41</v>
      </c>
      <c r="G498" s="51">
        <f t="shared" si="48"/>
        <v>496</v>
      </c>
    </row>
    <row r="499" spans="1:7" x14ac:dyDescent="0.2">
      <c r="A499" s="47">
        <v>497</v>
      </c>
      <c r="B499" s="48">
        <f t="shared" si="43"/>
        <v>9.07</v>
      </c>
      <c r="C499" s="50">
        <f t="shared" si="44"/>
        <v>4.6499999999999995</v>
      </c>
      <c r="D499" s="50">
        <f t="shared" si="45"/>
        <v>47.93</v>
      </c>
      <c r="E499" s="50">
        <f t="shared" si="46"/>
        <v>9.14</v>
      </c>
      <c r="F499" s="48">
        <f t="shared" si="47"/>
        <v>63.39</v>
      </c>
      <c r="G499" s="51">
        <f t="shared" si="48"/>
        <v>497</v>
      </c>
    </row>
    <row r="500" spans="1:7" x14ac:dyDescent="0.2">
      <c r="A500" s="47">
        <v>498</v>
      </c>
      <c r="B500" s="48">
        <f t="shared" si="43"/>
        <v>9.06</v>
      </c>
      <c r="C500" s="50">
        <f t="shared" si="44"/>
        <v>4.66</v>
      </c>
      <c r="D500" s="50">
        <f t="shared" si="45"/>
        <v>48.019999999999996</v>
      </c>
      <c r="E500" s="50">
        <f t="shared" si="46"/>
        <v>9.16</v>
      </c>
      <c r="F500" s="48">
        <f t="shared" si="47"/>
        <v>63.37</v>
      </c>
      <c r="G500" s="51">
        <f t="shared" si="48"/>
        <v>498</v>
      </c>
    </row>
    <row r="501" spans="1:7" x14ac:dyDescent="0.2">
      <c r="A501" s="47">
        <v>499</v>
      </c>
      <c r="B501" s="48">
        <f t="shared" si="43"/>
        <v>9.06</v>
      </c>
      <c r="C501" s="50">
        <f t="shared" si="44"/>
        <v>4.66</v>
      </c>
      <c r="D501" s="50">
        <f t="shared" si="45"/>
        <v>48.1</v>
      </c>
      <c r="E501" s="50">
        <f t="shared" si="46"/>
        <v>9.17</v>
      </c>
      <c r="F501" s="48">
        <f t="shared" si="47"/>
        <v>63.35</v>
      </c>
      <c r="G501" s="51">
        <f t="shared" si="48"/>
        <v>499</v>
      </c>
    </row>
    <row r="502" spans="1:7" x14ac:dyDescent="0.2">
      <c r="A502" s="47">
        <v>500</v>
      </c>
      <c r="B502" s="48">
        <f t="shared" si="43"/>
        <v>9.0500000000000007</v>
      </c>
      <c r="C502" s="50">
        <f t="shared" si="44"/>
        <v>4.67</v>
      </c>
      <c r="D502" s="50">
        <f t="shared" si="45"/>
        <v>48.19</v>
      </c>
      <c r="E502" s="50">
        <f t="shared" si="46"/>
        <v>9.19</v>
      </c>
      <c r="F502" s="48">
        <f t="shared" si="47"/>
        <v>63.32</v>
      </c>
      <c r="G502" s="51">
        <f t="shared" si="48"/>
        <v>500</v>
      </c>
    </row>
    <row r="503" spans="1:7" x14ac:dyDescent="0.2">
      <c r="A503" s="47">
        <v>501</v>
      </c>
      <c r="B503" s="48">
        <f t="shared" si="43"/>
        <v>9.0500000000000007</v>
      </c>
      <c r="C503" s="50">
        <f t="shared" si="44"/>
        <v>4.68</v>
      </c>
      <c r="D503" s="50">
        <f t="shared" si="45"/>
        <v>48.28</v>
      </c>
      <c r="E503" s="50">
        <f t="shared" si="46"/>
        <v>9.2099999999999991</v>
      </c>
      <c r="F503" s="48">
        <f t="shared" si="47"/>
        <v>63.3</v>
      </c>
      <c r="G503" s="51">
        <f t="shared" si="48"/>
        <v>501</v>
      </c>
    </row>
    <row r="504" spans="1:7" x14ac:dyDescent="0.2">
      <c r="A504" s="47">
        <v>502</v>
      </c>
      <c r="B504" s="48">
        <f t="shared" si="43"/>
        <v>9.0500000000000007</v>
      </c>
      <c r="C504" s="50">
        <f t="shared" si="44"/>
        <v>4.68</v>
      </c>
      <c r="D504" s="50">
        <f t="shared" si="45"/>
        <v>48.37</v>
      </c>
      <c r="E504" s="50">
        <f t="shared" si="46"/>
        <v>9.2200000000000006</v>
      </c>
      <c r="F504" s="48">
        <f t="shared" si="47"/>
        <v>63.28</v>
      </c>
      <c r="G504" s="51">
        <f t="shared" si="48"/>
        <v>502</v>
      </c>
    </row>
    <row r="505" spans="1:7" x14ac:dyDescent="0.2">
      <c r="A505" s="47">
        <v>503</v>
      </c>
      <c r="B505" s="48">
        <f t="shared" si="43"/>
        <v>9.0399999999999991</v>
      </c>
      <c r="C505" s="50">
        <f t="shared" si="44"/>
        <v>4.6899999999999995</v>
      </c>
      <c r="D505" s="50">
        <f t="shared" si="45"/>
        <v>48.46</v>
      </c>
      <c r="E505" s="50">
        <f t="shared" si="46"/>
        <v>9.24</v>
      </c>
      <c r="F505" s="48">
        <f t="shared" si="47"/>
        <v>63.26</v>
      </c>
      <c r="G505" s="51">
        <f t="shared" si="48"/>
        <v>503</v>
      </c>
    </row>
    <row r="506" spans="1:7" x14ac:dyDescent="0.2">
      <c r="A506" s="47">
        <v>504</v>
      </c>
      <c r="B506" s="48">
        <f t="shared" si="43"/>
        <v>9.0399999999999991</v>
      </c>
      <c r="C506" s="50">
        <f t="shared" si="44"/>
        <v>4.6899999999999995</v>
      </c>
      <c r="D506" s="50">
        <f t="shared" si="45"/>
        <v>48.55</v>
      </c>
      <c r="E506" s="50">
        <f t="shared" si="46"/>
        <v>9.26</v>
      </c>
      <c r="F506" s="48">
        <f t="shared" si="47"/>
        <v>63.24</v>
      </c>
      <c r="G506" s="51">
        <f t="shared" si="48"/>
        <v>504</v>
      </c>
    </row>
    <row r="507" spans="1:7" x14ac:dyDescent="0.2">
      <c r="A507" s="47">
        <v>505</v>
      </c>
      <c r="B507" s="48">
        <f t="shared" si="43"/>
        <v>9.0299999999999994</v>
      </c>
      <c r="C507" s="50">
        <f t="shared" si="44"/>
        <v>4.7</v>
      </c>
      <c r="D507" s="50">
        <f t="shared" si="45"/>
        <v>48.64</v>
      </c>
      <c r="E507" s="50">
        <f t="shared" si="46"/>
        <v>9.27</v>
      </c>
      <c r="F507" s="48">
        <f t="shared" si="47"/>
        <v>63.22</v>
      </c>
      <c r="G507" s="51">
        <f t="shared" si="48"/>
        <v>505</v>
      </c>
    </row>
    <row r="508" spans="1:7" x14ac:dyDescent="0.2">
      <c r="A508" s="47">
        <v>506</v>
      </c>
      <c r="B508" s="48">
        <f t="shared" si="43"/>
        <v>9.0299999999999994</v>
      </c>
      <c r="C508" s="50">
        <f t="shared" si="44"/>
        <v>4.7</v>
      </c>
      <c r="D508" s="50">
        <f t="shared" si="45"/>
        <v>48.73</v>
      </c>
      <c r="E508" s="50">
        <f t="shared" si="46"/>
        <v>9.2899999999999991</v>
      </c>
      <c r="F508" s="48">
        <f t="shared" si="47"/>
        <v>63.19</v>
      </c>
      <c r="G508" s="51">
        <f t="shared" si="48"/>
        <v>506</v>
      </c>
    </row>
    <row r="509" spans="1:7" x14ac:dyDescent="0.2">
      <c r="A509" s="47">
        <v>507</v>
      </c>
      <c r="B509" s="48">
        <f t="shared" si="43"/>
        <v>9.02</v>
      </c>
      <c r="C509" s="50">
        <f t="shared" si="44"/>
        <v>4.71</v>
      </c>
      <c r="D509" s="50">
        <f t="shared" si="45"/>
        <v>48.82</v>
      </c>
      <c r="E509" s="50">
        <f t="shared" si="46"/>
        <v>9.31</v>
      </c>
      <c r="F509" s="48">
        <f t="shared" si="47"/>
        <v>63.17</v>
      </c>
      <c r="G509" s="51">
        <f t="shared" si="48"/>
        <v>507</v>
      </c>
    </row>
    <row r="510" spans="1:7" x14ac:dyDescent="0.2">
      <c r="A510" s="47">
        <v>508</v>
      </c>
      <c r="B510" s="48">
        <f t="shared" si="43"/>
        <v>9.02</v>
      </c>
      <c r="C510" s="50">
        <f t="shared" si="44"/>
        <v>4.71</v>
      </c>
      <c r="D510" s="50">
        <f t="shared" si="45"/>
        <v>48.91</v>
      </c>
      <c r="E510" s="50">
        <f t="shared" si="46"/>
        <v>9.32</v>
      </c>
      <c r="F510" s="48">
        <f t="shared" si="47"/>
        <v>63.15</v>
      </c>
      <c r="G510" s="51">
        <f t="shared" si="48"/>
        <v>508</v>
      </c>
    </row>
    <row r="511" spans="1:7" x14ac:dyDescent="0.2">
      <c r="A511" s="47">
        <v>509</v>
      </c>
      <c r="B511" s="48">
        <f t="shared" si="43"/>
        <v>9.01</v>
      </c>
      <c r="C511" s="50">
        <f t="shared" si="44"/>
        <v>4.72</v>
      </c>
      <c r="D511" s="50">
        <f t="shared" si="45"/>
        <v>49</v>
      </c>
      <c r="E511" s="50">
        <f t="shared" si="46"/>
        <v>9.34</v>
      </c>
      <c r="F511" s="48">
        <f t="shared" si="47"/>
        <v>63.13</v>
      </c>
      <c r="G511" s="51">
        <f t="shared" si="48"/>
        <v>509</v>
      </c>
    </row>
    <row r="512" spans="1:7" x14ac:dyDescent="0.2">
      <c r="A512" s="47">
        <v>510</v>
      </c>
      <c r="B512" s="48">
        <f t="shared" si="43"/>
        <v>9.01</v>
      </c>
      <c r="C512" s="50">
        <f t="shared" si="44"/>
        <v>4.72</v>
      </c>
      <c r="D512" s="50">
        <f t="shared" si="45"/>
        <v>49.089999999999996</v>
      </c>
      <c r="E512" s="50">
        <f t="shared" si="46"/>
        <v>9.35</v>
      </c>
      <c r="F512" s="48">
        <f t="shared" si="47"/>
        <v>63.11</v>
      </c>
      <c r="G512" s="51">
        <f t="shared" si="48"/>
        <v>510</v>
      </c>
    </row>
    <row r="513" spans="1:7" x14ac:dyDescent="0.2">
      <c r="A513" s="47">
        <v>511</v>
      </c>
      <c r="B513" s="48">
        <f t="shared" si="43"/>
        <v>9</v>
      </c>
      <c r="C513" s="50">
        <f t="shared" si="44"/>
        <v>4.7299999999999995</v>
      </c>
      <c r="D513" s="50">
        <f t="shared" si="45"/>
        <v>49.18</v>
      </c>
      <c r="E513" s="50">
        <f t="shared" si="46"/>
        <v>9.3699999999999992</v>
      </c>
      <c r="F513" s="48">
        <f t="shared" si="47"/>
        <v>63.09</v>
      </c>
      <c r="G513" s="51">
        <f t="shared" si="48"/>
        <v>511</v>
      </c>
    </row>
    <row r="514" spans="1:7" x14ac:dyDescent="0.2">
      <c r="A514" s="47">
        <v>512</v>
      </c>
      <c r="B514" s="48">
        <f t="shared" ref="B514:B577" si="49">ROUNDDOWN(m60B/100-(($A514/m60A)^(1/m60C)),2)</f>
        <v>9</v>
      </c>
      <c r="C514" s="50">
        <f t="shared" ref="C514:C577" si="50">ROUNDUP(mweitB/100+(($A514/mweitA)^(1/mweitC)),2)</f>
        <v>4.74</v>
      </c>
      <c r="D514" s="50">
        <f t="shared" ref="D514:D577" si="51">ROUNDUP(mballB/100+(($A514/mballA)^(1/mballC)),2)</f>
        <v>49.269999999999996</v>
      </c>
      <c r="E514" s="50">
        <f t="shared" ref="E514:E577" si="52">ROUNDUP(mkugelB/100+(($A514/mkugelA)^(1/mkugelC)),2)</f>
        <v>9.39</v>
      </c>
      <c r="F514" s="48">
        <f t="shared" ref="F514:F577" si="53">ROUNDDOWN(m400B/100-(($A514/2/m400A)^(1/m400C)),2)</f>
        <v>63.07</v>
      </c>
      <c r="G514" s="51">
        <f t="shared" si="48"/>
        <v>512</v>
      </c>
    </row>
    <row r="515" spans="1:7" x14ac:dyDescent="0.2">
      <c r="A515" s="47">
        <v>513</v>
      </c>
      <c r="B515" s="48">
        <f t="shared" si="49"/>
        <v>8.99</v>
      </c>
      <c r="C515" s="50">
        <f t="shared" si="50"/>
        <v>4.74</v>
      </c>
      <c r="D515" s="50">
        <f t="shared" si="51"/>
        <v>49.36</v>
      </c>
      <c r="E515" s="50">
        <f t="shared" si="52"/>
        <v>9.4</v>
      </c>
      <c r="F515" s="48">
        <f t="shared" si="53"/>
        <v>63.04</v>
      </c>
      <c r="G515" s="51">
        <f t="shared" si="48"/>
        <v>513</v>
      </c>
    </row>
    <row r="516" spans="1:7" x14ac:dyDescent="0.2">
      <c r="A516" s="47">
        <v>514</v>
      </c>
      <c r="B516" s="48">
        <f t="shared" si="49"/>
        <v>8.99</v>
      </c>
      <c r="C516" s="50">
        <f t="shared" si="50"/>
        <v>4.75</v>
      </c>
      <c r="D516" s="50">
        <f t="shared" si="51"/>
        <v>49.449999999999996</v>
      </c>
      <c r="E516" s="50">
        <f t="shared" si="52"/>
        <v>9.42</v>
      </c>
      <c r="F516" s="48">
        <f t="shared" si="53"/>
        <v>63.02</v>
      </c>
      <c r="G516" s="51">
        <f t="shared" si="48"/>
        <v>514</v>
      </c>
    </row>
    <row r="517" spans="1:7" x14ac:dyDescent="0.2">
      <c r="A517" s="47">
        <v>515</v>
      </c>
      <c r="B517" s="48">
        <f t="shared" si="49"/>
        <v>8.99</v>
      </c>
      <c r="C517" s="50">
        <f t="shared" si="50"/>
        <v>4.75</v>
      </c>
      <c r="D517" s="50">
        <f t="shared" si="51"/>
        <v>49.54</v>
      </c>
      <c r="E517" s="50">
        <f t="shared" si="52"/>
        <v>9.44</v>
      </c>
      <c r="F517" s="48">
        <f t="shared" si="53"/>
        <v>63</v>
      </c>
      <c r="G517" s="51">
        <f t="shared" si="48"/>
        <v>515</v>
      </c>
    </row>
    <row r="518" spans="1:7" x14ac:dyDescent="0.2">
      <c r="A518" s="47">
        <v>516</v>
      </c>
      <c r="B518" s="48">
        <f t="shared" si="49"/>
        <v>8.98</v>
      </c>
      <c r="C518" s="50">
        <f t="shared" si="50"/>
        <v>4.76</v>
      </c>
      <c r="D518" s="50">
        <f t="shared" si="51"/>
        <v>49.629999999999995</v>
      </c>
      <c r="E518" s="50">
        <f t="shared" si="52"/>
        <v>9.4499999999999993</v>
      </c>
      <c r="F518" s="48">
        <f t="shared" si="53"/>
        <v>62.98</v>
      </c>
      <c r="G518" s="51">
        <f t="shared" si="48"/>
        <v>516</v>
      </c>
    </row>
    <row r="519" spans="1:7" x14ac:dyDescent="0.2">
      <c r="A519" s="47">
        <v>517</v>
      </c>
      <c r="B519" s="48">
        <f t="shared" si="49"/>
        <v>8.98</v>
      </c>
      <c r="C519" s="50">
        <f t="shared" si="50"/>
        <v>4.76</v>
      </c>
      <c r="D519" s="50">
        <f t="shared" si="51"/>
        <v>49.72</v>
      </c>
      <c r="E519" s="50">
        <f t="shared" si="52"/>
        <v>9.4700000000000006</v>
      </c>
      <c r="F519" s="48">
        <f t="shared" si="53"/>
        <v>62.96</v>
      </c>
      <c r="G519" s="51">
        <f t="shared" si="48"/>
        <v>517</v>
      </c>
    </row>
    <row r="520" spans="1:7" x14ac:dyDescent="0.2">
      <c r="A520" s="47">
        <v>518</v>
      </c>
      <c r="B520" s="48">
        <f t="shared" si="49"/>
        <v>8.9700000000000006</v>
      </c>
      <c r="C520" s="50">
        <f t="shared" si="50"/>
        <v>4.7699999999999996</v>
      </c>
      <c r="D520" s="50">
        <f t="shared" si="51"/>
        <v>49.8</v>
      </c>
      <c r="E520" s="50">
        <f t="shared" si="52"/>
        <v>9.49</v>
      </c>
      <c r="F520" s="48">
        <f t="shared" si="53"/>
        <v>62.94</v>
      </c>
      <c r="G520" s="51">
        <f t="shared" si="48"/>
        <v>518</v>
      </c>
    </row>
    <row r="521" spans="1:7" x14ac:dyDescent="0.2">
      <c r="A521" s="47">
        <v>519</v>
      </c>
      <c r="B521" s="48">
        <f t="shared" si="49"/>
        <v>8.9700000000000006</v>
      </c>
      <c r="C521" s="50">
        <f t="shared" si="50"/>
        <v>4.7699999999999996</v>
      </c>
      <c r="D521" s="50">
        <f t="shared" si="51"/>
        <v>49.89</v>
      </c>
      <c r="E521" s="50">
        <f t="shared" si="52"/>
        <v>9.5</v>
      </c>
      <c r="F521" s="48">
        <f t="shared" si="53"/>
        <v>62.92</v>
      </c>
      <c r="G521" s="51">
        <f t="shared" si="48"/>
        <v>519</v>
      </c>
    </row>
    <row r="522" spans="1:7" x14ac:dyDescent="0.2">
      <c r="A522" s="47">
        <v>520</v>
      </c>
      <c r="B522" s="48">
        <f t="shared" si="49"/>
        <v>8.9600000000000009</v>
      </c>
      <c r="C522" s="50">
        <f t="shared" si="50"/>
        <v>4.7799999999999994</v>
      </c>
      <c r="D522" s="50">
        <f t="shared" si="51"/>
        <v>49.98</v>
      </c>
      <c r="E522" s="50">
        <f t="shared" si="52"/>
        <v>9.52</v>
      </c>
      <c r="F522" s="48">
        <f t="shared" si="53"/>
        <v>62.9</v>
      </c>
      <c r="G522" s="51">
        <f t="shared" si="48"/>
        <v>520</v>
      </c>
    </row>
    <row r="523" spans="1:7" x14ac:dyDescent="0.2">
      <c r="A523" s="47">
        <v>521</v>
      </c>
      <c r="B523" s="48">
        <f t="shared" si="49"/>
        <v>8.9600000000000009</v>
      </c>
      <c r="C523" s="50">
        <f t="shared" si="50"/>
        <v>4.79</v>
      </c>
      <c r="D523" s="50">
        <f t="shared" si="51"/>
        <v>50.07</v>
      </c>
      <c r="E523" s="50">
        <f t="shared" si="52"/>
        <v>9.5399999999999991</v>
      </c>
      <c r="F523" s="48">
        <f t="shared" si="53"/>
        <v>62.87</v>
      </c>
      <c r="G523" s="51">
        <f t="shared" si="48"/>
        <v>521</v>
      </c>
    </row>
    <row r="524" spans="1:7" x14ac:dyDescent="0.2">
      <c r="A524" s="47">
        <v>522</v>
      </c>
      <c r="B524" s="48">
        <f t="shared" si="49"/>
        <v>8.9499999999999993</v>
      </c>
      <c r="C524" s="50">
        <f t="shared" si="50"/>
        <v>4.79</v>
      </c>
      <c r="D524" s="50">
        <f t="shared" si="51"/>
        <v>50.16</v>
      </c>
      <c r="E524" s="50">
        <f t="shared" si="52"/>
        <v>9.5499999999999989</v>
      </c>
      <c r="F524" s="48">
        <f t="shared" si="53"/>
        <v>62.85</v>
      </c>
      <c r="G524" s="51">
        <f t="shared" si="48"/>
        <v>522</v>
      </c>
    </row>
    <row r="525" spans="1:7" x14ac:dyDescent="0.2">
      <c r="A525" s="47">
        <v>523</v>
      </c>
      <c r="B525" s="48">
        <f t="shared" si="49"/>
        <v>8.9499999999999993</v>
      </c>
      <c r="C525" s="50">
        <f t="shared" si="50"/>
        <v>4.8</v>
      </c>
      <c r="D525" s="50">
        <f t="shared" si="51"/>
        <v>50.25</v>
      </c>
      <c r="E525" s="50">
        <f t="shared" si="52"/>
        <v>9.57</v>
      </c>
      <c r="F525" s="48">
        <f t="shared" si="53"/>
        <v>62.83</v>
      </c>
      <c r="G525" s="51">
        <f t="shared" ref="G525:G588" si="54">A525</f>
        <v>523</v>
      </c>
    </row>
    <row r="526" spans="1:7" x14ac:dyDescent="0.2">
      <c r="A526" s="47">
        <v>524</v>
      </c>
      <c r="B526" s="48">
        <f t="shared" si="49"/>
        <v>8.94</v>
      </c>
      <c r="C526" s="50">
        <f t="shared" si="50"/>
        <v>4.8</v>
      </c>
      <c r="D526" s="50">
        <f t="shared" si="51"/>
        <v>50.339999999999996</v>
      </c>
      <c r="E526" s="50">
        <f t="shared" si="52"/>
        <v>9.59</v>
      </c>
      <c r="F526" s="48">
        <f t="shared" si="53"/>
        <v>62.81</v>
      </c>
      <c r="G526" s="51">
        <f t="shared" si="54"/>
        <v>524</v>
      </c>
    </row>
    <row r="527" spans="1:7" x14ac:dyDescent="0.2">
      <c r="A527" s="47">
        <v>525</v>
      </c>
      <c r="B527" s="48">
        <f t="shared" si="49"/>
        <v>8.94</v>
      </c>
      <c r="C527" s="50">
        <f t="shared" si="50"/>
        <v>4.8099999999999996</v>
      </c>
      <c r="D527" s="50">
        <f t="shared" si="51"/>
        <v>50.43</v>
      </c>
      <c r="E527" s="50">
        <f t="shared" si="52"/>
        <v>9.6</v>
      </c>
      <c r="F527" s="48">
        <f t="shared" si="53"/>
        <v>62.79</v>
      </c>
      <c r="G527" s="51">
        <f t="shared" si="54"/>
        <v>525</v>
      </c>
    </row>
    <row r="528" spans="1:7" x14ac:dyDescent="0.2">
      <c r="A528" s="47">
        <v>526</v>
      </c>
      <c r="B528" s="48">
        <f t="shared" si="49"/>
        <v>8.93</v>
      </c>
      <c r="C528" s="50">
        <f t="shared" si="50"/>
        <v>4.8099999999999996</v>
      </c>
      <c r="D528" s="50">
        <f t="shared" si="51"/>
        <v>50.519999999999996</v>
      </c>
      <c r="E528" s="50">
        <f t="shared" si="52"/>
        <v>9.6199999999999992</v>
      </c>
      <c r="F528" s="48">
        <f t="shared" si="53"/>
        <v>62.77</v>
      </c>
      <c r="G528" s="51">
        <f t="shared" si="54"/>
        <v>526</v>
      </c>
    </row>
    <row r="529" spans="1:7" x14ac:dyDescent="0.2">
      <c r="A529" s="47">
        <v>527</v>
      </c>
      <c r="B529" s="48">
        <f t="shared" si="49"/>
        <v>8.93</v>
      </c>
      <c r="C529" s="50">
        <f t="shared" si="50"/>
        <v>4.8199999999999994</v>
      </c>
      <c r="D529" s="50">
        <f t="shared" si="51"/>
        <v>50.61</v>
      </c>
      <c r="E529" s="50">
        <f t="shared" si="52"/>
        <v>9.64</v>
      </c>
      <c r="F529" s="48">
        <f t="shared" si="53"/>
        <v>62.75</v>
      </c>
      <c r="G529" s="51">
        <f t="shared" si="54"/>
        <v>527</v>
      </c>
    </row>
    <row r="530" spans="1:7" x14ac:dyDescent="0.2">
      <c r="A530" s="47">
        <v>528</v>
      </c>
      <c r="B530" s="48">
        <f t="shared" si="49"/>
        <v>8.93</v>
      </c>
      <c r="C530" s="50">
        <f t="shared" si="50"/>
        <v>4.8199999999999994</v>
      </c>
      <c r="D530" s="50">
        <f t="shared" si="51"/>
        <v>50.699999999999996</v>
      </c>
      <c r="E530" s="50">
        <f t="shared" si="52"/>
        <v>9.65</v>
      </c>
      <c r="F530" s="48">
        <f t="shared" si="53"/>
        <v>62.73</v>
      </c>
      <c r="G530" s="51">
        <f t="shared" si="54"/>
        <v>528</v>
      </c>
    </row>
    <row r="531" spans="1:7" x14ac:dyDescent="0.2">
      <c r="A531" s="47">
        <v>529</v>
      </c>
      <c r="B531" s="48">
        <f t="shared" si="49"/>
        <v>8.92</v>
      </c>
      <c r="C531" s="50">
        <f t="shared" si="50"/>
        <v>4.83</v>
      </c>
      <c r="D531" s="50">
        <f t="shared" si="51"/>
        <v>50.79</v>
      </c>
      <c r="E531" s="50">
        <f t="shared" si="52"/>
        <v>9.67</v>
      </c>
      <c r="F531" s="48">
        <f t="shared" si="53"/>
        <v>62.71</v>
      </c>
      <c r="G531" s="51">
        <f t="shared" si="54"/>
        <v>529</v>
      </c>
    </row>
    <row r="532" spans="1:7" x14ac:dyDescent="0.2">
      <c r="A532" s="47">
        <v>530</v>
      </c>
      <c r="B532" s="48">
        <f t="shared" si="49"/>
        <v>8.92</v>
      </c>
      <c r="C532" s="50">
        <f t="shared" si="50"/>
        <v>4.84</v>
      </c>
      <c r="D532" s="50">
        <f t="shared" si="51"/>
        <v>50.879999999999995</v>
      </c>
      <c r="E532" s="50">
        <f t="shared" si="52"/>
        <v>9.69</v>
      </c>
      <c r="F532" s="48">
        <f t="shared" si="53"/>
        <v>62.69</v>
      </c>
      <c r="G532" s="51">
        <f t="shared" si="54"/>
        <v>530</v>
      </c>
    </row>
    <row r="533" spans="1:7" x14ac:dyDescent="0.2">
      <c r="A533" s="47">
        <v>531</v>
      </c>
      <c r="B533" s="48">
        <f t="shared" si="49"/>
        <v>8.91</v>
      </c>
      <c r="C533" s="50">
        <f t="shared" si="50"/>
        <v>4.84</v>
      </c>
      <c r="D533" s="50">
        <f t="shared" si="51"/>
        <v>50.97</v>
      </c>
      <c r="E533" s="50">
        <f t="shared" si="52"/>
        <v>9.6999999999999993</v>
      </c>
      <c r="F533" s="48">
        <f t="shared" si="53"/>
        <v>62.66</v>
      </c>
      <c r="G533" s="51">
        <f t="shared" si="54"/>
        <v>531</v>
      </c>
    </row>
    <row r="534" spans="1:7" x14ac:dyDescent="0.2">
      <c r="A534" s="47">
        <v>532</v>
      </c>
      <c r="B534" s="48">
        <f t="shared" si="49"/>
        <v>8.91</v>
      </c>
      <c r="C534" s="50">
        <f t="shared" si="50"/>
        <v>4.8499999999999996</v>
      </c>
      <c r="D534" s="50">
        <f t="shared" si="51"/>
        <v>51.059999999999995</v>
      </c>
      <c r="E534" s="50">
        <f t="shared" si="52"/>
        <v>9.7200000000000006</v>
      </c>
      <c r="F534" s="48">
        <f t="shared" si="53"/>
        <v>62.64</v>
      </c>
      <c r="G534" s="51">
        <f t="shared" si="54"/>
        <v>532</v>
      </c>
    </row>
    <row r="535" spans="1:7" x14ac:dyDescent="0.2">
      <c r="A535" s="47">
        <v>533</v>
      </c>
      <c r="B535" s="48">
        <f t="shared" si="49"/>
        <v>8.9</v>
      </c>
      <c r="C535" s="50">
        <f t="shared" si="50"/>
        <v>4.8499999999999996</v>
      </c>
      <c r="D535" s="50">
        <f t="shared" si="51"/>
        <v>51.15</v>
      </c>
      <c r="E535" s="50">
        <f t="shared" si="52"/>
        <v>9.73</v>
      </c>
      <c r="F535" s="48">
        <f t="shared" si="53"/>
        <v>62.62</v>
      </c>
      <c r="G535" s="51">
        <f t="shared" si="54"/>
        <v>533</v>
      </c>
    </row>
    <row r="536" spans="1:7" x14ac:dyDescent="0.2">
      <c r="A536" s="47">
        <v>534</v>
      </c>
      <c r="B536" s="48">
        <f t="shared" si="49"/>
        <v>8.9</v>
      </c>
      <c r="C536" s="50">
        <f t="shared" si="50"/>
        <v>4.8599999999999994</v>
      </c>
      <c r="D536" s="50">
        <f t="shared" si="51"/>
        <v>51.239999999999995</v>
      </c>
      <c r="E536" s="50">
        <f t="shared" si="52"/>
        <v>9.75</v>
      </c>
      <c r="F536" s="48">
        <f t="shared" si="53"/>
        <v>62.6</v>
      </c>
      <c r="G536" s="51">
        <f t="shared" si="54"/>
        <v>534</v>
      </c>
    </row>
    <row r="537" spans="1:7" x14ac:dyDescent="0.2">
      <c r="A537" s="47">
        <v>535</v>
      </c>
      <c r="B537" s="48">
        <f t="shared" si="49"/>
        <v>8.89</v>
      </c>
      <c r="C537" s="50">
        <f t="shared" si="50"/>
        <v>4.8599999999999994</v>
      </c>
      <c r="D537" s="50">
        <f t="shared" si="51"/>
        <v>51.33</v>
      </c>
      <c r="E537" s="50">
        <f t="shared" si="52"/>
        <v>9.77</v>
      </c>
      <c r="F537" s="48">
        <f t="shared" si="53"/>
        <v>62.58</v>
      </c>
      <c r="G537" s="51">
        <f t="shared" si="54"/>
        <v>535</v>
      </c>
    </row>
    <row r="538" spans="1:7" x14ac:dyDescent="0.2">
      <c r="A538" s="47">
        <v>536</v>
      </c>
      <c r="B538" s="48">
        <f t="shared" si="49"/>
        <v>8.89</v>
      </c>
      <c r="C538" s="50">
        <f t="shared" si="50"/>
        <v>4.87</v>
      </c>
      <c r="D538" s="50">
        <f t="shared" si="51"/>
        <v>51.419999999999995</v>
      </c>
      <c r="E538" s="50">
        <f t="shared" si="52"/>
        <v>9.7799999999999994</v>
      </c>
      <c r="F538" s="48">
        <f t="shared" si="53"/>
        <v>62.56</v>
      </c>
      <c r="G538" s="51">
        <f t="shared" si="54"/>
        <v>536</v>
      </c>
    </row>
    <row r="539" spans="1:7" x14ac:dyDescent="0.2">
      <c r="A539" s="47">
        <v>537</v>
      </c>
      <c r="B539" s="48">
        <f t="shared" si="49"/>
        <v>8.8800000000000008</v>
      </c>
      <c r="C539" s="50">
        <f t="shared" si="50"/>
        <v>4.87</v>
      </c>
      <c r="D539" s="50">
        <f t="shared" si="51"/>
        <v>51.51</v>
      </c>
      <c r="E539" s="50">
        <f t="shared" si="52"/>
        <v>9.7999999999999989</v>
      </c>
      <c r="F539" s="48">
        <f t="shared" si="53"/>
        <v>62.54</v>
      </c>
      <c r="G539" s="51">
        <f t="shared" si="54"/>
        <v>537</v>
      </c>
    </row>
    <row r="540" spans="1:7" x14ac:dyDescent="0.2">
      <c r="A540" s="47">
        <v>538</v>
      </c>
      <c r="B540" s="48">
        <f t="shared" si="49"/>
        <v>8.8800000000000008</v>
      </c>
      <c r="C540" s="50">
        <f t="shared" si="50"/>
        <v>4.88</v>
      </c>
      <c r="D540" s="50">
        <f t="shared" si="51"/>
        <v>51.6</v>
      </c>
      <c r="E540" s="50">
        <f t="shared" si="52"/>
        <v>9.82</v>
      </c>
      <c r="F540" s="48">
        <f t="shared" si="53"/>
        <v>62.52</v>
      </c>
      <c r="G540" s="51">
        <f t="shared" si="54"/>
        <v>538</v>
      </c>
    </row>
    <row r="541" spans="1:7" x14ac:dyDescent="0.2">
      <c r="A541" s="47">
        <v>539</v>
      </c>
      <c r="B541" s="48">
        <f t="shared" si="49"/>
        <v>8.8800000000000008</v>
      </c>
      <c r="C541" s="50">
        <f t="shared" si="50"/>
        <v>4.8899999999999997</v>
      </c>
      <c r="D541" s="50">
        <f t="shared" si="51"/>
        <v>51.69</v>
      </c>
      <c r="E541" s="50">
        <f t="shared" si="52"/>
        <v>9.83</v>
      </c>
      <c r="F541" s="48">
        <f t="shared" si="53"/>
        <v>62.5</v>
      </c>
      <c r="G541" s="51">
        <f t="shared" si="54"/>
        <v>539</v>
      </c>
    </row>
    <row r="542" spans="1:7" x14ac:dyDescent="0.2">
      <c r="A542" s="47">
        <v>540</v>
      </c>
      <c r="B542" s="48">
        <f t="shared" si="49"/>
        <v>8.8699999999999992</v>
      </c>
      <c r="C542" s="50">
        <f t="shared" si="50"/>
        <v>4.8899999999999997</v>
      </c>
      <c r="D542" s="50">
        <f t="shared" si="51"/>
        <v>51.78</v>
      </c>
      <c r="E542" s="50">
        <f t="shared" si="52"/>
        <v>9.85</v>
      </c>
      <c r="F542" s="48">
        <f t="shared" si="53"/>
        <v>62.48</v>
      </c>
      <c r="G542" s="51">
        <f t="shared" si="54"/>
        <v>540</v>
      </c>
    </row>
    <row r="543" spans="1:7" x14ac:dyDescent="0.2">
      <c r="A543" s="47">
        <v>541</v>
      </c>
      <c r="B543" s="48">
        <f t="shared" si="49"/>
        <v>8.8699999999999992</v>
      </c>
      <c r="C543" s="50">
        <f t="shared" si="50"/>
        <v>4.8999999999999995</v>
      </c>
      <c r="D543" s="50">
        <f t="shared" si="51"/>
        <v>51.87</v>
      </c>
      <c r="E543" s="50">
        <f t="shared" si="52"/>
        <v>9.8699999999999992</v>
      </c>
      <c r="F543" s="48">
        <f t="shared" si="53"/>
        <v>62.46</v>
      </c>
      <c r="G543" s="51">
        <f t="shared" si="54"/>
        <v>541</v>
      </c>
    </row>
    <row r="544" spans="1:7" x14ac:dyDescent="0.2">
      <c r="A544" s="47">
        <v>542</v>
      </c>
      <c r="B544" s="48">
        <f t="shared" si="49"/>
        <v>8.86</v>
      </c>
      <c r="C544" s="50">
        <f t="shared" si="50"/>
        <v>4.8999999999999995</v>
      </c>
      <c r="D544" s="50">
        <f t="shared" si="51"/>
        <v>51.96</v>
      </c>
      <c r="E544" s="50">
        <f t="shared" si="52"/>
        <v>9.879999999999999</v>
      </c>
      <c r="F544" s="48">
        <f t="shared" si="53"/>
        <v>62.44</v>
      </c>
      <c r="G544" s="51">
        <f t="shared" si="54"/>
        <v>542</v>
      </c>
    </row>
    <row r="545" spans="1:7" x14ac:dyDescent="0.2">
      <c r="A545" s="47">
        <v>543</v>
      </c>
      <c r="B545" s="48">
        <f t="shared" si="49"/>
        <v>8.86</v>
      </c>
      <c r="C545" s="50">
        <f t="shared" si="50"/>
        <v>4.91</v>
      </c>
      <c r="D545" s="50">
        <f t="shared" si="51"/>
        <v>52.05</v>
      </c>
      <c r="E545" s="50">
        <f t="shared" si="52"/>
        <v>9.9</v>
      </c>
      <c r="F545" s="48">
        <f t="shared" si="53"/>
        <v>62.42</v>
      </c>
      <c r="G545" s="51">
        <f t="shared" si="54"/>
        <v>543</v>
      </c>
    </row>
    <row r="546" spans="1:7" x14ac:dyDescent="0.2">
      <c r="A546" s="47">
        <v>544</v>
      </c>
      <c r="B546" s="48">
        <f t="shared" si="49"/>
        <v>8.85</v>
      </c>
      <c r="C546" s="50">
        <f t="shared" si="50"/>
        <v>4.91</v>
      </c>
      <c r="D546" s="50">
        <f t="shared" si="51"/>
        <v>52.14</v>
      </c>
      <c r="E546" s="50">
        <f t="shared" si="52"/>
        <v>9.92</v>
      </c>
      <c r="F546" s="48">
        <f t="shared" si="53"/>
        <v>62.39</v>
      </c>
      <c r="G546" s="51">
        <f t="shared" si="54"/>
        <v>544</v>
      </c>
    </row>
    <row r="547" spans="1:7" x14ac:dyDescent="0.2">
      <c r="A547" s="47">
        <v>545</v>
      </c>
      <c r="B547" s="48">
        <f t="shared" si="49"/>
        <v>8.85</v>
      </c>
      <c r="C547" s="50">
        <f t="shared" si="50"/>
        <v>4.92</v>
      </c>
      <c r="D547" s="50">
        <f t="shared" si="51"/>
        <v>52.23</v>
      </c>
      <c r="E547" s="50">
        <f t="shared" si="52"/>
        <v>9.93</v>
      </c>
      <c r="F547" s="48">
        <f t="shared" si="53"/>
        <v>62.37</v>
      </c>
      <c r="G547" s="51">
        <f t="shared" si="54"/>
        <v>545</v>
      </c>
    </row>
    <row r="548" spans="1:7" x14ac:dyDescent="0.2">
      <c r="A548" s="47">
        <v>546</v>
      </c>
      <c r="B548" s="48">
        <f t="shared" si="49"/>
        <v>8.84</v>
      </c>
      <c r="C548" s="50">
        <f t="shared" si="50"/>
        <v>4.92</v>
      </c>
      <c r="D548" s="50">
        <f t="shared" si="51"/>
        <v>52.32</v>
      </c>
      <c r="E548" s="50">
        <f t="shared" si="52"/>
        <v>9.9499999999999993</v>
      </c>
      <c r="F548" s="48">
        <f t="shared" si="53"/>
        <v>62.35</v>
      </c>
      <c r="G548" s="51">
        <f t="shared" si="54"/>
        <v>546</v>
      </c>
    </row>
    <row r="549" spans="1:7" x14ac:dyDescent="0.2">
      <c r="A549" s="47">
        <v>547</v>
      </c>
      <c r="B549" s="48">
        <f t="shared" si="49"/>
        <v>8.84</v>
      </c>
      <c r="C549" s="50">
        <f t="shared" si="50"/>
        <v>4.93</v>
      </c>
      <c r="D549" s="50">
        <f t="shared" si="51"/>
        <v>52.41</v>
      </c>
      <c r="E549" s="50">
        <f t="shared" si="52"/>
        <v>9.9700000000000006</v>
      </c>
      <c r="F549" s="48">
        <f t="shared" si="53"/>
        <v>62.33</v>
      </c>
      <c r="G549" s="51">
        <f t="shared" si="54"/>
        <v>547</v>
      </c>
    </row>
    <row r="550" spans="1:7" x14ac:dyDescent="0.2">
      <c r="A550" s="47">
        <v>548</v>
      </c>
      <c r="B550" s="48">
        <f t="shared" si="49"/>
        <v>8.84</v>
      </c>
      <c r="C550" s="50">
        <f t="shared" si="50"/>
        <v>4.93</v>
      </c>
      <c r="D550" s="50">
        <f t="shared" si="51"/>
        <v>52.5</v>
      </c>
      <c r="E550" s="50">
        <f t="shared" si="52"/>
        <v>9.98</v>
      </c>
      <c r="F550" s="48">
        <f t="shared" si="53"/>
        <v>62.31</v>
      </c>
      <c r="G550" s="51">
        <f t="shared" si="54"/>
        <v>548</v>
      </c>
    </row>
    <row r="551" spans="1:7" x14ac:dyDescent="0.2">
      <c r="A551" s="47">
        <v>549</v>
      </c>
      <c r="B551" s="48">
        <f t="shared" si="49"/>
        <v>8.83</v>
      </c>
      <c r="C551" s="50">
        <f t="shared" si="50"/>
        <v>4.9399999999999995</v>
      </c>
      <c r="D551" s="50">
        <f t="shared" si="51"/>
        <v>52.589999999999996</v>
      </c>
      <c r="E551" s="50">
        <f t="shared" si="52"/>
        <v>10</v>
      </c>
      <c r="F551" s="48">
        <f t="shared" si="53"/>
        <v>62.29</v>
      </c>
      <c r="G551" s="51">
        <f t="shared" si="54"/>
        <v>549</v>
      </c>
    </row>
    <row r="552" spans="1:7" x14ac:dyDescent="0.2">
      <c r="A552" s="47">
        <v>550</v>
      </c>
      <c r="B552" s="48">
        <f t="shared" si="49"/>
        <v>8.83</v>
      </c>
      <c r="C552" s="50">
        <f t="shared" si="50"/>
        <v>4.95</v>
      </c>
      <c r="D552" s="50">
        <f t="shared" si="51"/>
        <v>52.68</v>
      </c>
      <c r="E552" s="50">
        <f t="shared" si="52"/>
        <v>10.02</v>
      </c>
      <c r="F552" s="48">
        <f t="shared" si="53"/>
        <v>62.27</v>
      </c>
      <c r="G552" s="51">
        <f t="shared" si="54"/>
        <v>550</v>
      </c>
    </row>
    <row r="553" spans="1:7" x14ac:dyDescent="0.2">
      <c r="A553" s="47">
        <v>551</v>
      </c>
      <c r="B553" s="48">
        <f t="shared" si="49"/>
        <v>8.82</v>
      </c>
      <c r="C553" s="50">
        <f t="shared" si="50"/>
        <v>4.95</v>
      </c>
      <c r="D553" s="50">
        <f t="shared" si="51"/>
        <v>52.769999999999996</v>
      </c>
      <c r="E553" s="50">
        <f t="shared" si="52"/>
        <v>10.029999999999999</v>
      </c>
      <c r="F553" s="48">
        <f t="shared" si="53"/>
        <v>62.25</v>
      </c>
      <c r="G553" s="51">
        <f t="shared" si="54"/>
        <v>551</v>
      </c>
    </row>
    <row r="554" spans="1:7" x14ac:dyDescent="0.2">
      <c r="A554" s="47">
        <v>552</v>
      </c>
      <c r="B554" s="48">
        <f t="shared" si="49"/>
        <v>8.82</v>
      </c>
      <c r="C554" s="50">
        <f t="shared" si="50"/>
        <v>4.96</v>
      </c>
      <c r="D554" s="50">
        <f t="shared" si="51"/>
        <v>52.86</v>
      </c>
      <c r="E554" s="50">
        <f t="shared" si="52"/>
        <v>10.049999999999999</v>
      </c>
      <c r="F554" s="48">
        <f t="shared" si="53"/>
        <v>62.23</v>
      </c>
      <c r="G554" s="51">
        <f t="shared" si="54"/>
        <v>552</v>
      </c>
    </row>
    <row r="555" spans="1:7" x14ac:dyDescent="0.2">
      <c r="A555" s="47">
        <v>553</v>
      </c>
      <c r="B555" s="48">
        <f t="shared" si="49"/>
        <v>8.81</v>
      </c>
      <c r="C555" s="50">
        <f t="shared" si="50"/>
        <v>4.96</v>
      </c>
      <c r="D555" s="50">
        <f t="shared" si="51"/>
        <v>52.949999999999996</v>
      </c>
      <c r="E555" s="50">
        <f t="shared" si="52"/>
        <v>10.07</v>
      </c>
      <c r="F555" s="48">
        <f t="shared" si="53"/>
        <v>62.21</v>
      </c>
      <c r="G555" s="51">
        <f t="shared" si="54"/>
        <v>553</v>
      </c>
    </row>
    <row r="556" spans="1:7" x14ac:dyDescent="0.2">
      <c r="A556" s="47">
        <v>554</v>
      </c>
      <c r="B556" s="48">
        <f t="shared" si="49"/>
        <v>8.81</v>
      </c>
      <c r="C556" s="50">
        <f t="shared" si="50"/>
        <v>4.97</v>
      </c>
      <c r="D556" s="50">
        <f t="shared" si="51"/>
        <v>53.04</v>
      </c>
      <c r="E556" s="50">
        <f t="shared" si="52"/>
        <v>10.08</v>
      </c>
      <c r="F556" s="48">
        <f t="shared" si="53"/>
        <v>62.19</v>
      </c>
      <c r="G556" s="51">
        <f t="shared" si="54"/>
        <v>554</v>
      </c>
    </row>
    <row r="557" spans="1:7" x14ac:dyDescent="0.2">
      <c r="A557" s="47">
        <v>555</v>
      </c>
      <c r="B557" s="48">
        <f t="shared" si="49"/>
        <v>8.8000000000000007</v>
      </c>
      <c r="C557" s="50">
        <f t="shared" si="50"/>
        <v>4.97</v>
      </c>
      <c r="D557" s="50">
        <f t="shared" si="51"/>
        <v>53.14</v>
      </c>
      <c r="E557" s="50">
        <f t="shared" si="52"/>
        <v>10.1</v>
      </c>
      <c r="F557" s="48">
        <f t="shared" si="53"/>
        <v>62.17</v>
      </c>
      <c r="G557" s="51">
        <f t="shared" si="54"/>
        <v>555</v>
      </c>
    </row>
    <row r="558" spans="1:7" x14ac:dyDescent="0.2">
      <c r="A558" s="47">
        <v>556</v>
      </c>
      <c r="B558" s="48">
        <f t="shared" si="49"/>
        <v>8.8000000000000007</v>
      </c>
      <c r="C558" s="50">
        <f t="shared" si="50"/>
        <v>4.9799999999999995</v>
      </c>
      <c r="D558" s="50">
        <f t="shared" si="51"/>
        <v>53.23</v>
      </c>
      <c r="E558" s="50">
        <f t="shared" si="52"/>
        <v>10.119999999999999</v>
      </c>
      <c r="F558" s="48">
        <f t="shared" si="53"/>
        <v>62.15</v>
      </c>
      <c r="G558" s="51">
        <f t="shared" si="54"/>
        <v>556</v>
      </c>
    </row>
    <row r="559" spans="1:7" x14ac:dyDescent="0.2">
      <c r="A559" s="47">
        <v>557</v>
      </c>
      <c r="B559" s="48">
        <f t="shared" si="49"/>
        <v>8.8000000000000007</v>
      </c>
      <c r="C559" s="50">
        <f t="shared" si="50"/>
        <v>4.9799999999999995</v>
      </c>
      <c r="D559" s="50">
        <f t="shared" si="51"/>
        <v>53.32</v>
      </c>
      <c r="E559" s="50">
        <f t="shared" si="52"/>
        <v>10.129999999999999</v>
      </c>
      <c r="F559" s="48">
        <f t="shared" si="53"/>
        <v>62.13</v>
      </c>
      <c r="G559" s="51">
        <f t="shared" si="54"/>
        <v>557</v>
      </c>
    </row>
    <row r="560" spans="1:7" x14ac:dyDescent="0.2">
      <c r="A560" s="47">
        <v>558</v>
      </c>
      <c r="B560" s="48">
        <f t="shared" si="49"/>
        <v>8.7899999999999991</v>
      </c>
      <c r="C560" s="50">
        <f t="shared" si="50"/>
        <v>4.99</v>
      </c>
      <c r="D560" s="50">
        <f t="shared" si="51"/>
        <v>53.41</v>
      </c>
      <c r="E560" s="50">
        <f t="shared" si="52"/>
        <v>10.15</v>
      </c>
      <c r="F560" s="48">
        <f t="shared" si="53"/>
        <v>62.11</v>
      </c>
      <c r="G560" s="51">
        <f t="shared" si="54"/>
        <v>558</v>
      </c>
    </row>
    <row r="561" spans="1:7" x14ac:dyDescent="0.2">
      <c r="A561" s="47">
        <v>559</v>
      </c>
      <c r="B561" s="48">
        <f t="shared" si="49"/>
        <v>8.7899999999999991</v>
      </c>
      <c r="C561" s="50">
        <f t="shared" si="50"/>
        <v>5</v>
      </c>
      <c r="D561" s="50">
        <f t="shared" si="51"/>
        <v>53.5</v>
      </c>
      <c r="E561" s="50">
        <f t="shared" si="52"/>
        <v>10.17</v>
      </c>
      <c r="F561" s="48">
        <f t="shared" si="53"/>
        <v>62.09</v>
      </c>
      <c r="G561" s="51">
        <f t="shared" si="54"/>
        <v>559</v>
      </c>
    </row>
    <row r="562" spans="1:7" x14ac:dyDescent="0.2">
      <c r="A562" s="47">
        <v>560</v>
      </c>
      <c r="B562" s="48">
        <f t="shared" si="49"/>
        <v>8.7799999999999994</v>
      </c>
      <c r="C562" s="50">
        <f t="shared" si="50"/>
        <v>5</v>
      </c>
      <c r="D562" s="50">
        <f t="shared" si="51"/>
        <v>53.589999999999996</v>
      </c>
      <c r="E562" s="50">
        <f t="shared" si="52"/>
        <v>10.18</v>
      </c>
      <c r="F562" s="48">
        <f t="shared" si="53"/>
        <v>62.07</v>
      </c>
      <c r="G562" s="51">
        <f t="shared" si="54"/>
        <v>560</v>
      </c>
    </row>
    <row r="563" spans="1:7" x14ac:dyDescent="0.2">
      <c r="A563" s="47">
        <v>561</v>
      </c>
      <c r="B563" s="48">
        <f t="shared" si="49"/>
        <v>8.7799999999999994</v>
      </c>
      <c r="C563" s="50">
        <f t="shared" si="50"/>
        <v>5.01</v>
      </c>
      <c r="D563" s="50">
        <f t="shared" si="51"/>
        <v>53.68</v>
      </c>
      <c r="E563" s="50">
        <f t="shared" si="52"/>
        <v>10.199999999999999</v>
      </c>
      <c r="F563" s="48">
        <f t="shared" si="53"/>
        <v>62.05</v>
      </c>
      <c r="G563" s="51">
        <f t="shared" si="54"/>
        <v>561</v>
      </c>
    </row>
    <row r="564" spans="1:7" x14ac:dyDescent="0.2">
      <c r="A564" s="47">
        <v>562</v>
      </c>
      <c r="B564" s="48">
        <f t="shared" si="49"/>
        <v>8.77</v>
      </c>
      <c r="C564" s="50">
        <f t="shared" si="50"/>
        <v>5.01</v>
      </c>
      <c r="D564" s="50">
        <f t="shared" si="51"/>
        <v>53.769999999999996</v>
      </c>
      <c r="E564" s="50">
        <f t="shared" si="52"/>
        <v>10.220000000000001</v>
      </c>
      <c r="F564" s="48">
        <f t="shared" si="53"/>
        <v>62.03</v>
      </c>
      <c r="G564" s="51">
        <f t="shared" si="54"/>
        <v>562</v>
      </c>
    </row>
    <row r="565" spans="1:7" x14ac:dyDescent="0.2">
      <c r="A565" s="47">
        <v>563</v>
      </c>
      <c r="B565" s="48">
        <f t="shared" si="49"/>
        <v>8.77</v>
      </c>
      <c r="C565" s="50">
        <f t="shared" si="50"/>
        <v>5.0199999999999996</v>
      </c>
      <c r="D565" s="50">
        <f t="shared" si="51"/>
        <v>53.86</v>
      </c>
      <c r="E565" s="50">
        <f t="shared" si="52"/>
        <v>10.23</v>
      </c>
      <c r="F565" s="48">
        <f t="shared" si="53"/>
        <v>62.01</v>
      </c>
      <c r="G565" s="51">
        <f t="shared" si="54"/>
        <v>563</v>
      </c>
    </row>
    <row r="566" spans="1:7" x14ac:dyDescent="0.2">
      <c r="A566" s="47">
        <v>564</v>
      </c>
      <c r="B566" s="48">
        <f t="shared" si="49"/>
        <v>8.76</v>
      </c>
      <c r="C566" s="50">
        <f t="shared" si="50"/>
        <v>5.0199999999999996</v>
      </c>
      <c r="D566" s="50">
        <f t="shared" si="51"/>
        <v>53.949999999999996</v>
      </c>
      <c r="E566" s="50">
        <f t="shared" si="52"/>
        <v>10.25</v>
      </c>
      <c r="F566" s="48">
        <f t="shared" si="53"/>
        <v>61.99</v>
      </c>
      <c r="G566" s="51">
        <f t="shared" si="54"/>
        <v>564</v>
      </c>
    </row>
    <row r="567" spans="1:7" x14ac:dyDescent="0.2">
      <c r="A567" s="47">
        <v>565</v>
      </c>
      <c r="B567" s="48">
        <f t="shared" si="49"/>
        <v>8.76</v>
      </c>
      <c r="C567" s="50">
        <f t="shared" si="50"/>
        <v>5.0299999999999994</v>
      </c>
      <c r="D567" s="50">
        <f t="shared" si="51"/>
        <v>54.04</v>
      </c>
      <c r="E567" s="50">
        <f t="shared" si="52"/>
        <v>10.27</v>
      </c>
      <c r="F567" s="48">
        <f t="shared" si="53"/>
        <v>61.96</v>
      </c>
      <c r="G567" s="51">
        <f t="shared" si="54"/>
        <v>565</v>
      </c>
    </row>
    <row r="568" spans="1:7" x14ac:dyDescent="0.2">
      <c r="A568" s="47">
        <v>566</v>
      </c>
      <c r="B568" s="48">
        <f t="shared" si="49"/>
        <v>8.76</v>
      </c>
      <c r="C568" s="50">
        <f t="shared" si="50"/>
        <v>5.0299999999999994</v>
      </c>
      <c r="D568" s="50">
        <f t="shared" si="51"/>
        <v>54.129999999999995</v>
      </c>
      <c r="E568" s="50">
        <f t="shared" si="52"/>
        <v>10.28</v>
      </c>
      <c r="F568" s="48">
        <f t="shared" si="53"/>
        <v>61.94</v>
      </c>
      <c r="G568" s="51">
        <f t="shared" si="54"/>
        <v>566</v>
      </c>
    </row>
    <row r="569" spans="1:7" x14ac:dyDescent="0.2">
      <c r="A569" s="47">
        <v>567</v>
      </c>
      <c r="B569" s="48">
        <f t="shared" si="49"/>
        <v>8.75</v>
      </c>
      <c r="C569" s="50">
        <f t="shared" si="50"/>
        <v>5.04</v>
      </c>
      <c r="D569" s="50">
        <f t="shared" si="51"/>
        <v>54.22</v>
      </c>
      <c r="E569" s="50">
        <f t="shared" si="52"/>
        <v>10.299999999999999</v>
      </c>
      <c r="F569" s="48">
        <f t="shared" si="53"/>
        <v>61.92</v>
      </c>
      <c r="G569" s="51">
        <f t="shared" si="54"/>
        <v>567</v>
      </c>
    </row>
    <row r="570" spans="1:7" x14ac:dyDescent="0.2">
      <c r="A570" s="47">
        <v>568</v>
      </c>
      <c r="B570" s="48">
        <f t="shared" si="49"/>
        <v>8.75</v>
      </c>
      <c r="C570" s="50">
        <f t="shared" si="50"/>
        <v>5.05</v>
      </c>
      <c r="D570" s="50">
        <f t="shared" si="51"/>
        <v>54.309999999999995</v>
      </c>
      <c r="E570" s="50">
        <f t="shared" si="52"/>
        <v>10.32</v>
      </c>
      <c r="F570" s="48">
        <f t="shared" si="53"/>
        <v>61.9</v>
      </c>
      <c r="G570" s="51">
        <f t="shared" si="54"/>
        <v>568</v>
      </c>
    </row>
    <row r="571" spans="1:7" x14ac:dyDescent="0.2">
      <c r="A571" s="47">
        <v>569</v>
      </c>
      <c r="B571" s="48">
        <f t="shared" si="49"/>
        <v>8.74</v>
      </c>
      <c r="C571" s="50">
        <f t="shared" si="50"/>
        <v>5.05</v>
      </c>
      <c r="D571" s="50">
        <f t="shared" si="51"/>
        <v>54.4</v>
      </c>
      <c r="E571" s="50">
        <f t="shared" si="52"/>
        <v>10.33</v>
      </c>
      <c r="F571" s="48">
        <f t="shared" si="53"/>
        <v>61.88</v>
      </c>
      <c r="G571" s="51">
        <f t="shared" si="54"/>
        <v>569</v>
      </c>
    </row>
    <row r="572" spans="1:7" x14ac:dyDescent="0.2">
      <c r="A572" s="47">
        <v>570</v>
      </c>
      <c r="B572" s="48">
        <f t="shared" si="49"/>
        <v>8.74</v>
      </c>
      <c r="C572" s="50">
        <f t="shared" si="50"/>
        <v>5.0599999999999996</v>
      </c>
      <c r="D572" s="50">
        <f t="shared" si="51"/>
        <v>54.489999999999995</v>
      </c>
      <c r="E572" s="50">
        <f t="shared" si="52"/>
        <v>10.35</v>
      </c>
      <c r="F572" s="48">
        <f t="shared" si="53"/>
        <v>61.86</v>
      </c>
      <c r="G572" s="51">
        <f t="shared" si="54"/>
        <v>570</v>
      </c>
    </row>
    <row r="573" spans="1:7" x14ac:dyDescent="0.2">
      <c r="A573" s="47">
        <v>571</v>
      </c>
      <c r="B573" s="48">
        <f t="shared" si="49"/>
        <v>8.73</v>
      </c>
      <c r="C573" s="50">
        <f t="shared" si="50"/>
        <v>5.0599999999999996</v>
      </c>
      <c r="D573" s="50">
        <f t="shared" si="51"/>
        <v>54.58</v>
      </c>
      <c r="E573" s="50">
        <f t="shared" si="52"/>
        <v>10.37</v>
      </c>
      <c r="F573" s="48">
        <f t="shared" si="53"/>
        <v>61.84</v>
      </c>
      <c r="G573" s="51">
        <f t="shared" si="54"/>
        <v>571</v>
      </c>
    </row>
    <row r="574" spans="1:7" x14ac:dyDescent="0.2">
      <c r="A574" s="47">
        <v>572</v>
      </c>
      <c r="B574" s="48">
        <f t="shared" si="49"/>
        <v>8.73</v>
      </c>
      <c r="C574" s="50">
        <f t="shared" si="50"/>
        <v>5.0699999999999994</v>
      </c>
      <c r="D574" s="50">
        <f t="shared" si="51"/>
        <v>54.669999999999995</v>
      </c>
      <c r="E574" s="50">
        <f t="shared" si="52"/>
        <v>10.379999999999999</v>
      </c>
      <c r="F574" s="48">
        <f t="shared" si="53"/>
        <v>61.82</v>
      </c>
      <c r="G574" s="51">
        <f t="shared" si="54"/>
        <v>572</v>
      </c>
    </row>
    <row r="575" spans="1:7" x14ac:dyDescent="0.2">
      <c r="A575" s="47">
        <v>573</v>
      </c>
      <c r="B575" s="48">
        <f t="shared" si="49"/>
        <v>8.73</v>
      </c>
      <c r="C575" s="50">
        <f t="shared" si="50"/>
        <v>5.0699999999999994</v>
      </c>
      <c r="D575" s="50">
        <f t="shared" si="51"/>
        <v>54.76</v>
      </c>
      <c r="E575" s="50">
        <f t="shared" si="52"/>
        <v>10.4</v>
      </c>
      <c r="F575" s="48">
        <f t="shared" si="53"/>
        <v>61.8</v>
      </c>
      <c r="G575" s="51">
        <f t="shared" si="54"/>
        <v>573</v>
      </c>
    </row>
    <row r="576" spans="1:7" x14ac:dyDescent="0.2">
      <c r="A576" s="47">
        <v>574</v>
      </c>
      <c r="B576" s="48">
        <f t="shared" si="49"/>
        <v>8.7200000000000006</v>
      </c>
      <c r="C576" s="50">
        <f t="shared" si="50"/>
        <v>5.08</v>
      </c>
      <c r="D576" s="50">
        <f t="shared" si="51"/>
        <v>54.86</v>
      </c>
      <c r="E576" s="50">
        <f t="shared" si="52"/>
        <v>10.42</v>
      </c>
      <c r="F576" s="48">
        <f t="shared" si="53"/>
        <v>61.78</v>
      </c>
      <c r="G576" s="51">
        <f t="shared" si="54"/>
        <v>574</v>
      </c>
    </row>
    <row r="577" spans="1:7" x14ac:dyDescent="0.2">
      <c r="A577" s="47">
        <v>575</v>
      </c>
      <c r="B577" s="48">
        <f t="shared" si="49"/>
        <v>8.7200000000000006</v>
      </c>
      <c r="C577" s="50">
        <f t="shared" si="50"/>
        <v>5.08</v>
      </c>
      <c r="D577" s="50">
        <f t="shared" si="51"/>
        <v>54.949999999999996</v>
      </c>
      <c r="E577" s="50">
        <f t="shared" si="52"/>
        <v>10.43</v>
      </c>
      <c r="F577" s="48">
        <f t="shared" si="53"/>
        <v>61.76</v>
      </c>
      <c r="G577" s="51">
        <f t="shared" si="54"/>
        <v>575</v>
      </c>
    </row>
    <row r="578" spans="1:7" x14ac:dyDescent="0.2">
      <c r="A578" s="47">
        <v>576</v>
      </c>
      <c r="B578" s="48">
        <f t="shared" ref="B578:B641" si="55">ROUNDDOWN(m60B/100-(($A578/m60A)^(1/m60C)),2)</f>
        <v>8.7100000000000009</v>
      </c>
      <c r="C578" s="50">
        <f t="shared" ref="C578:C641" si="56">ROUNDUP(mweitB/100+(($A578/mweitA)^(1/mweitC)),2)</f>
        <v>5.09</v>
      </c>
      <c r="D578" s="50">
        <f t="shared" ref="D578:D641" si="57">ROUNDUP(mballB/100+(($A578/mballA)^(1/mballC)),2)</f>
        <v>55.04</v>
      </c>
      <c r="E578" s="50">
        <f t="shared" ref="E578:E641" si="58">ROUNDUP(mkugelB/100+(($A578/mkugelA)^(1/mkugelC)),2)</f>
        <v>10.45</v>
      </c>
      <c r="F578" s="48">
        <f t="shared" ref="F578:F641" si="59">ROUNDDOWN(m400B/100-(($A578/2/m400A)^(1/m400C)),2)</f>
        <v>61.74</v>
      </c>
      <c r="G578" s="51">
        <f t="shared" si="54"/>
        <v>576</v>
      </c>
    </row>
    <row r="579" spans="1:7" x14ac:dyDescent="0.2">
      <c r="A579" s="47">
        <v>577</v>
      </c>
      <c r="B579" s="48">
        <f t="shared" si="55"/>
        <v>8.7100000000000009</v>
      </c>
      <c r="C579" s="50">
        <f t="shared" si="56"/>
        <v>5.0999999999999996</v>
      </c>
      <c r="D579" s="50">
        <f t="shared" si="57"/>
        <v>55.129999999999995</v>
      </c>
      <c r="E579" s="50">
        <f t="shared" si="58"/>
        <v>10.47</v>
      </c>
      <c r="F579" s="48">
        <f t="shared" si="59"/>
        <v>61.72</v>
      </c>
      <c r="G579" s="51">
        <f t="shared" si="54"/>
        <v>577</v>
      </c>
    </row>
    <row r="580" spans="1:7" x14ac:dyDescent="0.2">
      <c r="A580" s="47">
        <v>578</v>
      </c>
      <c r="B580" s="48">
        <f t="shared" si="55"/>
        <v>8.6999999999999993</v>
      </c>
      <c r="C580" s="50">
        <f t="shared" si="56"/>
        <v>5.0999999999999996</v>
      </c>
      <c r="D580" s="50">
        <f t="shared" si="57"/>
        <v>55.22</v>
      </c>
      <c r="E580" s="50">
        <f t="shared" si="58"/>
        <v>10.48</v>
      </c>
      <c r="F580" s="48">
        <f t="shared" si="59"/>
        <v>61.7</v>
      </c>
      <c r="G580" s="51">
        <f t="shared" si="54"/>
        <v>578</v>
      </c>
    </row>
    <row r="581" spans="1:7" x14ac:dyDescent="0.2">
      <c r="A581" s="47">
        <v>579</v>
      </c>
      <c r="B581" s="48">
        <f t="shared" si="55"/>
        <v>8.6999999999999993</v>
      </c>
      <c r="C581" s="50">
        <f t="shared" si="56"/>
        <v>5.1099999999999994</v>
      </c>
      <c r="D581" s="50">
        <f t="shared" si="57"/>
        <v>55.309999999999995</v>
      </c>
      <c r="E581" s="50">
        <f t="shared" si="58"/>
        <v>10.5</v>
      </c>
      <c r="F581" s="48">
        <f t="shared" si="59"/>
        <v>61.68</v>
      </c>
      <c r="G581" s="51">
        <f t="shared" si="54"/>
        <v>579</v>
      </c>
    </row>
    <row r="582" spans="1:7" x14ac:dyDescent="0.2">
      <c r="A582" s="47">
        <v>580</v>
      </c>
      <c r="B582" s="48">
        <f t="shared" si="55"/>
        <v>8.6999999999999993</v>
      </c>
      <c r="C582" s="50">
        <f t="shared" si="56"/>
        <v>5.1099999999999994</v>
      </c>
      <c r="D582" s="50">
        <f t="shared" si="57"/>
        <v>55.4</v>
      </c>
      <c r="E582" s="50">
        <f t="shared" si="58"/>
        <v>10.52</v>
      </c>
      <c r="F582" s="48">
        <f t="shared" si="59"/>
        <v>61.66</v>
      </c>
      <c r="G582" s="51">
        <f t="shared" si="54"/>
        <v>580</v>
      </c>
    </row>
    <row r="583" spans="1:7" x14ac:dyDescent="0.2">
      <c r="A583" s="47">
        <v>581</v>
      </c>
      <c r="B583" s="48">
        <f t="shared" si="55"/>
        <v>8.69</v>
      </c>
      <c r="C583" s="50">
        <f t="shared" si="56"/>
        <v>5.12</v>
      </c>
      <c r="D583" s="50">
        <f t="shared" si="57"/>
        <v>55.489999999999995</v>
      </c>
      <c r="E583" s="50">
        <f t="shared" si="58"/>
        <v>10.53</v>
      </c>
      <c r="F583" s="48">
        <f t="shared" si="59"/>
        <v>61.64</v>
      </c>
      <c r="G583" s="51">
        <f t="shared" si="54"/>
        <v>581</v>
      </c>
    </row>
    <row r="584" spans="1:7" x14ac:dyDescent="0.2">
      <c r="A584" s="47">
        <v>582</v>
      </c>
      <c r="B584" s="48">
        <f t="shared" si="55"/>
        <v>8.69</v>
      </c>
      <c r="C584" s="50">
        <f t="shared" si="56"/>
        <v>5.12</v>
      </c>
      <c r="D584" s="50">
        <f t="shared" si="57"/>
        <v>55.58</v>
      </c>
      <c r="E584" s="50">
        <f t="shared" si="58"/>
        <v>10.549999999999999</v>
      </c>
      <c r="F584" s="48">
        <f t="shared" si="59"/>
        <v>61.62</v>
      </c>
      <c r="G584" s="51">
        <f t="shared" si="54"/>
        <v>582</v>
      </c>
    </row>
    <row r="585" spans="1:7" x14ac:dyDescent="0.2">
      <c r="A585" s="47">
        <v>583</v>
      </c>
      <c r="B585" s="48">
        <f t="shared" si="55"/>
        <v>8.68</v>
      </c>
      <c r="C585" s="50">
        <f t="shared" si="56"/>
        <v>5.13</v>
      </c>
      <c r="D585" s="50">
        <f t="shared" si="57"/>
        <v>55.669999999999995</v>
      </c>
      <c r="E585" s="50">
        <f t="shared" si="58"/>
        <v>10.57</v>
      </c>
      <c r="F585" s="48">
        <f t="shared" si="59"/>
        <v>61.6</v>
      </c>
      <c r="G585" s="51">
        <f t="shared" si="54"/>
        <v>583</v>
      </c>
    </row>
    <row r="586" spans="1:7" x14ac:dyDescent="0.2">
      <c r="A586" s="47">
        <v>584</v>
      </c>
      <c r="B586" s="48">
        <f t="shared" si="55"/>
        <v>8.68</v>
      </c>
      <c r="C586" s="50">
        <f t="shared" si="56"/>
        <v>5.13</v>
      </c>
      <c r="D586" s="50">
        <f t="shared" si="57"/>
        <v>55.76</v>
      </c>
      <c r="E586" s="50">
        <f t="shared" si="58"/>
        <v>10.58</v>
      </c>
      <c r="F586" s="48">
        <f t="shared" si="59"/>
        <v>61.58</v>
      </c>
      <c r="G586" s="51">
        <f t="shared" si="54"/>
        <v>584</v>
      </c>
    </row>
    <row r="587" spans="1:7" x14ac:dyDescent="0.2">
      <c r="A587" s="47">
        <v>585</v>
      </c>
      <c r="B587" s="48">
        <f t="shared" si="55"/>
        <v>8.67</v>
      </c>
      <c r="C587" s="50">
        <f t="shared" si="56"/>
        <v>5.14</v>
      </c>
      <c r="D587" s="50">
        <f t="shared" si="57"/>
        <v>55.85</v>
      </c>
      <c r="E587" s="50">
        <f t="shared" si="58"/>
        <v>10.6</v>
      </c>
      <c r="F587" s="48">
        <f t="shared" si="59"/>
        <v>61.56</v>
      </c>
      <c r="G587" s="51">
        <f t="shared" si="54"/>
        <v>585</v>
      </c>
    </row>
    <row r="588" spans="1:7" x14ac:dyDescent="0.2">
      <c r="A588" s="47">
        <v>586</v>
      </c>
      <c r="B588" s="48">
        <f t="shared" si="55"/>
        <v>8.67</v>
      </c>
      <c r="C588" s="50">
        <f t="shared" si="56"/>
        <v>5.1499999999999995</v>
      </c>
      <c r="D588" s="50">
        <f t="shared" si="57"/>
        <v>55.94</v>
      </c>
      <c r="E588" s="50">
        <f t="shared" si="58"/>
        <v>10.62</v>
      </c>
      <c r="F588" s="48">
        <f t="shared" si="59"/>
        <v>61.54</v>
      </c>
      <c r="G588" s="51">
        <f t="shared" si="54"/>
        <v>586</v>
      </c>
    </row>
    <row r="589" spans="1:7" x14ac:dyDescent="0.2">
      <c r="A589" s="47">
        <v>587</v>
      </c>
      <c r="B589" s="48">
        <f t="shared" si="55"/>
        <v>8.66</v>
      </c>
      <c r="C589" s="50">
        <f t="shared" si="56"/>
        <v>5.1499999999999995</v>
      </c>
      <c r="D589" s="50">
        <f t="shared" si="57"/>
        <v>56.04</v>
      </c>
      <c r="E589" s="50">
        <f t="shared" si="58"/>
        <v>10.629999999999999</v>
      </c>
      <c r="F589" s="48">
        <f t="shared" si="59"/>
        <v>61.52</v>
      </c>
      <c r="G589" s="51">
        <f t="shared" ref="G589:G652" si="60">A589</f>
        <v>587</v>
      </c>
    </row>
    <row r="590" spans="1:7" x14ac:dyDescent="0.2">
      <c r="A590" s="47">
        <v>588</v>
      </c>
      <c r="B590" s="48">
        <f t="shared" si="55"/>
        <v>8.66</v>
      </c>
      <c r="C590" s="50">
        <f t="shared" si="56"/>
        <v>5.16</v>
      </c>
      <c r="D590" s="50">
        <f t="shared" si="57"/>
        <v>56.129999999999995</v>
      </c>
      <c r="E590" s="50">
        <f t="shared" si="58"/>
        <v>10.65</v>
      </c>
      <c r="F590" s="48">
        <f t="shared" si="59"/>
        <v>61.5</v>
      </c>
      <c r="G590" s="51">
        <f t="shared" si="60"/>
        <v>588</v>
      </c>
    </row>
    <row r="591" spans="1:7" x14ac:dyDescent="0.2">
      <c r="A591" s="47">
        <v>589</v>
      </c>
      <c r="B591" s="48">
        <f t="shared" si="55"/>
        <v>8.66</v>
      </c>
      <c r="C591" s="50">
        <f t="shared" si="56"/>
        <v>5.16</v>
      </c>
      <c r="D591" s="50">
        <f t="shared" si="57"/>
        <v>56.22</v>
      </c>
      <c r="E591" s="50">
        <f t="shared" si="58"/>
        <v>10.67</v>
      </c>
      <c r="F591" s="48">
        <f t="shared" si="59"/>
        <v>61.48</v>
      </c>
      <c r="G591" s="51">
        <f t="shared" si="60"/>
        <v>589</v>
      </c>
    </row>
    <row r="592" spans="1:7" x14ac:dyDescent="0.2">
      <c r="A592" s="47">
        <v>590</v>
      </c>
      <c r="B592" s="48">
        <f t="shared" si="55"/>
        <v>8.65</v>
      </c>
      <c r="C592" s="50">
        <f t="shared" si="56"/>
        <v>5.17</v>
      </c>
      <c r="D592" s="50">
        <f t="shared" si="57"/>
        <v>56.309999999999995</v>
      </c>
      <c r="E592" s="50">
        <f t="shared" si="58"/>
        <v>10.68</v>
      </c>
      <c r="F592" s="48">
        <f t="shared" si="59"/>
        <v>61.46</v>
      </c>
      <c r="G592" s="51">
        <f t="shared" si="60"/>
        <v>590</v>
      </c>
    </row>
    <row r="593" spans="1:7" x14ac:dyDescent="0.2">
      <c r="A593" s="47">
        <v>591</v>
      </c>
      <c r="B593" s="48">
        <f t="shared" si="55"/>
        <v>8.65</v>
      </c>
      <c r="C593" s="50">
        <f t="shared" si="56"/>
        <v>5.17</v>
      </c>
      <c r="D593" s="50">
        <f t="shared" si="57"/>
        <v>56.4</v>
      </c>
      <c r="E593" s="50">
        <f t="shared" si="58"/>
        <v>10.7</v>
      </c>
      <c r="F593" s="48">
        <f t="shared" si="59"/>
        <v>61.44</v>
      </c>
      <c r="G593" s="51">
        <f t="shared" si="60"/>
        <v>591</v>
      </c>
    </row>
    <row r="594" spans="1:7" x14ac:dyDescent="0.2">
      <c r="A594" s="47">
        <v>592</v>
      </c>
      <c r="B594" s="48">
        <f t="shared" si="55"/>
        <v>8.64</v>
      </c>
      <c r="C594" s="50">
        <f t="shared" si="56"/>
        <v>5.18</v>
      </c>
      <c r="D594" s="50">
        <f t="shared" si="57"/>
        <v>56.489999999999995</v>
      </c>
      <c r="E594" s="50">
        <f t="shared" si="58"/>
        <v>10.72</v>
      </c>
      <c r="F594" s="48">
        <f t="shared" si="59"/>
        <v>61.42</v>
      </c>
      <c r="G594" s="51">
        <f t="shared" si="60"/>
        <v>592</v>
      </c>
    </row>
    <row r="595" spans="1:7" x14ac:dyDescent="0.2">
      <c r="A595" s="47">
        <v>593</v>
      </c>
      <c r="B595" s="48">
        <f t="shared" si="55"/>
        <v>8.64</v>
      </c>
      <c r="C595" s="50">
        <f t="shared" si="56"/>
        <v>5.18</v>
      </c>
      <c r="D595" s="50">
        <f t="shared" si="57"/>
        <v>56.58</v>
      </c>
      <c r="E595" s="50">
        <f t="shared" si="58"/>
        <v>10.74</v>
      </c>
      <c r="F595" s="48">
        <f t="shared" si="59"/>
        <v>61.4</v>
      </c>
      <c r="G595" s="51">
        <f t="shared" si="60"/>
        <v>593</v>
      </c>
    </row>
    <row r="596" spans="1:7" x14ac:dyDescent="0.2">
      <c r="A596" s="47">
        <v>594</v>
      </c>
      <c r="B596" s="48">
        <f t="shared" si="55"/>
        <v>8.6300000000000008</v>
      </c>
      <c r="C596" s="50">
        <f t="shared" si="56"/>
        <v>5.1899999999999995</v>
      </c>
      <c r="D596" s="50">
        <f t="shared" si="57"/>
        <v>56.669999999999995</v>
      </c>
      <c r="E596" s="50">
        <f t="shared" si="58"/>
        <v>10.75</v>
      </c>
      <c r="F596" s="48">
        <f t="shared" si="59"/>
        <v>61.39</v>
      </c>
      <c r="G596" s="51">
        <f t="shared" si="60"/>
        <v>594</v>
      </c>
    </row>
    <row r="597" spans="1:7" x14ac:dyDescent="0.2">
      <c r="A597" s="47">
        <v>595</v>
      </c>
      <c r="B597" s="48">
        <f t="shared" si="55"/>
        <v>8.6300000000000008</v>
      </c>
      <c r="C597" s="50">
        <f t="shared" si="56"/>
        <v>5.1899999999999995</v>
      </c>
      <c r="D597" s="50">
        <f t="shared" si="57"/>
        <v>56.76</v>
      </c>
      <c r="E597" s="50">
        <f t="shared" si="58"/>
        <v>10.77</v>
      </c>
      <c r="F597" s="48">
        <f t="shared" si="59"/>
        <v>61.37</v>
      </c>
      <c r="G597" s="51">
        <f t="shared" si="60"/>
        <v>595</v>
      </c>
    </row>
    <row r="598" spans="1:7" x14ac:dyDescent="0.2">
      <c r="A598" s="47">
        <v>596</v>
      </c>
      <c r="B598" s="48">
        <f t="shared" si="55"/>
        <v>8.6300000000000008</v>
      </c>
      <c r="C598" s="50">
        <f t="shared" si="56"/>
        <v>5.2</v>
      </c>
      <c r="D598" s="50">
        <f t="shared" si="57"/>
        <v>56.85</v>
      </c>
      <c r="E598" s="50">
        <f t="shared" si="58"/>
        <v>10.79</v>
      </c>
      <c r="F598" s="48">
        <f t="shared" si="59"/>
        <v>61.35</v>
      </c>
      <c r="G598" s="51">
        <f t="shared" si="60"/>
        <v>596</v>
      </c>
    </row>
    <row r="599" spans="1:7" x14ac:dyDescent="0.2">
      <c r="A599" s="47">
        <v>597</v>
      </c>
      <c r="B599" s="48">
        <f t="shared" si="55"/>
        <v>8.6199999999999992</v>
      </c>
      <c r="C599" s="50">
        <f t="shared" si="56"/>
        <v>5.21</v>
      </c>
      <c r="D599" s="50">
        <f t="shared" si="57"/>
        <v>56.949999999999996</v>
      </c>
      <c r="E599" s="50">
        <f t="shared" si="58"/>
        <v>10.799999999999999</v>
      </c>
      <c r="F599" s="48">
        <f t="shared" si="59"/>
        <v>61.33</v>
      </c>
      <c r="G599" s="51">
        <f t="shared" si="60"/>
        <v>597</v>
      </c>
    </row>
    <row r="600" spans="1:7" x14ac:dyDescent="0.2">
      <c r="A600" s="47">
        <v>598</v>
      </c>
      <c r="B600" s="48">
        <f t="shared" si="55"/>
        <v>8.6199999999999992</v>
      </c>
      <c r="C600" s="50">
        <f t="shared" si="56"/>
        <v>5.21</v>
      </c>
      <c r="D600" s="50">
        <f t="shared" si="57"/>
        <v>57.04</v>
      </c>
      <c r="E600" s="50">
        <f t="shared" si="58"/>
        <v>10.82</v>
      </c>
      <c r="F600" s="48">
        <f t="shared" si="59"/>
        <v>61.31</v>
      </c>
      <c r="G600" s="51">
        <f t="shared" si="60"/>
        <v>598</v>
      </c>
    </row>
    <row r="601" spans="1:7" x14ac:dyDescent="0.2">
      <c r="A601" s="47">
        <v>599</v>
      </c>
      <c r="B601" s="48">
        <f t="shared" si="55"/>
        <v>8.61</v>
      </c>
      <c r="C601" s="50">
        <f t="shared" si="56"/>
        <v>5.22</v>
      </c>
      <c r="D601" s="50">
        <f t="shared" si="57"/>
        <v>57.129999999999995</v>
      </c>
      <c r="E601" s="50">
        <f t="shared" si="58"/>
        <v>10.84</v>
      </c>
      <c r="F601" s="48">
        <f t="shared" si="59"/>
        <v>61.29</v>
      </c>
      <c r="G601" s="51">
        <f t="shared" si="60"/>
        <v>599</v>
      </c>
    </row>
    <row r="602" spans="1:7" x14ac:dyDescent="0.2">
      <c r="A602" s="47">
        <v>600</v>
      </c>
      <c r="B602" s="48">
        <f t="shared" si="55"/>
        <v>8.61</v>
      </c>
      <c r="C602" s="50">
        <f t="shared" si="56"/>
        <v>5.22</v>
      </c>
      <c r="D602" s="50">
        <f t="shared" si="57"/>
        <v>57.22</v>
      </c>
      <c r="E602" s="50">
        <f t="shared" si="58"/>
        <v>10.85</v>
      </c>
      <c r="F602" s="48">
        <f t="shared" si="59"/>
        <v>61.27</v>
      </c>
      <c r="G602" s="51">
        <f t="shared" si="60"/>
        <v>600</v>
      </c>
    </row>
    <row r="603" spans="1:7" x14ac:dyDescent="0.2">
      <c r="A603" s="47">
        <v>601</v>
      </c>
      <c r="B603" s="48">
        <f t="shared" si="55"/>
        <v>8.61</v>
      </c>
      <c r="C603" s="50">
        <f t="shared" si="56"/>
        <v>5.2299999999999995</v>
      </c>
      <c r="D603" s="50">
        <f t="shared" si="57"/>
        <v>57.309999999999995</v>
      </c>
      <c r="E603" s="50">
        <f t="shared" si="58"/>
        <v>10.87</v>
      </c>
      <c r="F603" s="48">
        <f t="shared" si="59"/>
        <v>61.25</v>
      </c>
      <c r="G603" s="51">
        <f t="shared" si="60"/>
        <v>601</v>
      </c>
    </row>
    <row r="604" spans="1:7" x14ac:dyDescent="0.2">
      <c r="A604" s="47">
        <v>602</v>
      </c>
      <c r="B604" s="48">
        <f t="shared" si="55"/>
        <v>8.6</v>
      </c>
      <c r="C604" s="50">
        <f t="shared" si="56"/>
        <v>5.2299999999999995</v>
      </c>
      <c r="D604" s="50">
        <f t="shared" si="57"/>
        <v>57.4</v>
      </c>
      <c r="E604" s="50">
        <f t="shared" si="58"/>
        <v>10.89</v>
      </c>
      <c r="F604" s="48">
        <f t="shared" si="59"/>
        <v>61.23</v>
      </c>
      <c r="G604" s="51">
        <f t="shared" si="60"/>
        <v>602</v>
      </c>
    </row>
    <row r="605" spans="1:7" x14ac:dyDescent="0.2">
      <c r="A605" s="47">
        <v>603</v>
      </c>
      <c r="B605" s="48">
        <f t="shared" si="55"/>
        <v>8.6</v>
      </c>
      <c r="C605" s="50">
        <f t="shared" si="56"/>
        <v>5.24</v>
      </c>
      <c r="D605" s="50">
        <f t="shared" si="57"/>
        <v>57.489999999999995</v>
      </c>
      <c r="E605" s="50">
        <f t="shared" si="58"/>
        <v>10.9</v>
      </c>
      <c r="F605" s="48">
        <f t="shared" si="59"/>
        <v>61.21</v>
      </c>
      <c r="G605" s="51">
        <f t="shared" si="60"/>
        <v>603</v>
      </c>
    </row>
    <row r="606" spans="1:7" x14ac:dyDescent="0.2">
      <c r="A606" s="47">
        <v>604</v>
      </c>
      <c r="B606" s="48">
        <f t="shared" si="55"/>
        <v>8.59</v>
      </c>
      <c r="C606" s="50">
        <f t="shared" si="56"/>
        <v>5.24</v>
      </c>
      <c r="D606" s="50">
        <f t="shared" si="57"/>
        <v>57.58</v>
      </c>
      <c r="E606" s="50">
        <f t="shared" si="58"/>
        <v>10.92</v>
      </c>
      <c r="F606" s="48">
        <f t="shared" si="59"/>
        <v>61.19</v>
      </c>
      <c r="G606" s="51">
        <f t="shared" si="60"/>
        <v>604</v>
      </c>
    </row>
    <row r="607" spans="1:7" x14ac:dyDescent="0.2">
      <c r="A607" s="47">
        <v>605</v>
      </c>
      <c r="B607" s="48">
        <f t="shared" si="55"/>
        <v>8.59</v>
      </c>
      <c r="C607" s="50">
        <f t="shared" si="56"/>
        <v>5.25</v>
      </c>
      <c r="D607" s="50">
        <f t="shared" si="57"/>
        <v>57.669999999999995</v>
      </c>
      <c r="E607" s="50">
        <f t="shared" si="58"/>
        <v>10.94</v>
      </c>
      <c r="F607" s="48">
        <f t="shared" si="59"/>
        <v>61.17</v>
      </c>
      <c r="G607" s="51">
        <f t="shared" si="60"/>
        <v>605</v>
      </c>
    </row>
    <row r="608" spans="1:7" x14ac:dyDescent="0.2">
      <c r="A608" s="47">
        <v>606</v>
      </c>
      <c r="B608" s="48">
        <f t="shared" si="55"/>
        <v>8.58</v>
      </c>
      <c r="C608" s="50">
        <f t="shared" si="56"/>
        <v>5.26</v>
      </c>
      <c r="D608" s="50">
        <f t="shared" si="57"/>
        <v>57.769999999999996</v>
      </c>
      <c r="E608" s="50">
        <f t="shared" si="58"/>
        <v>10.95</v>
      </c>
      <c r="F608" s="48">
        <f t="shared" si="59"/>
        <v>61.15</v>
      </c>
      <c r="G608" s="51">
        <f t="shared" si="60"/>
        <v>606</v>
      </c>
    </row>
    <row r="609" spans="1:7" x14ac:dyDescent="0.2">
      <c r="A609" s="47">
        <v>607</v>
      </c>
      <c r="B609" s="48">
        <f t="shared" si="55"/>
        <v>8.58</v>
      </c>
      <c r="C609" s="50">
        <f t="shared" si="56"/>
        <v>5.26</v>
      </c>
      <c r="D609" s="50">
        <f t="shared" si="57"/>
        <v>57.86</v>
      </c>
      <c r="E609" s="50">
        <f t="shared" si="58"/>
        <v>10.97</v>
      </c>
      <c r="F609" s="48">
        <f t="shared" si="59"/>
        <v>61.13</v>
      </c>
      <c r="G609" s="51">
        <f t="shared" si="60"/>
        <v>607</v>
      </c>
    </row>
    <row r="610" spans="1:7" x14ac:dyDescent="0.2">
      <c r="A610" s="47">
        <v>608</v>
      </c>
      <c r="B610" s="48">
        <f t="shared" si="55"/>
        <v>8.58</v>
      </c>
      <c r="C610" s="50">
        <f t="shared" si="56"/>
        <v>5.27</v>
      </c>
      <c r="D610" s="50">
        <f t="shared" si="57"/>
        <v>57.949999999999996</v>
      </c>
      <c r="E610" s="50">
        <f t="shared" si="58"/>
        <v>10.99</v>
      </c>
      <c r="F610" s="48">
        <f t="shared" si="59"/>
        <v>61.11</v>
      </c>
      <c r="G610" s="51">
        <f t="shared" si="60"/>
        <v>608</v>
      </c>
    </row>
    <row r="611" spans="1:7" x14ac:dyDescent="0.2">
      <c r="A611" s="47">
        <v>609</v>
      </c>
      <c r="B611" s="48">
        <f t="shared" si="55"/>
        <v>8.57</v>
      </c>
      <c r="C611" s="50">
        <f t="shared" si="56"/>
        <v>5.27</v>
      </c>
      <c r="D611" s="50">
        <f t="shared" si="57"/>
        <v>58.04</v>
      </c>
      <c r="E611" s="50">
        <f t="shared" si="58"/>
        <v>11</v>
      </c>
      <c r="F611" s="48">
        <f t="shared" si="59"/>
        <v>61.09</v>
      </c>
      <c r="G611" s="51">
        <f t="shared" si="60"/>
        <v>609</v>
      </c>
    </row>
    <row r="612" spans="1:7" x14ac:dyDescent="0.2">
      <c r="A612" s="47">
        <v>610</v>
      </c>
      <c r="B612" s="48">
        <f t="shared" si="55"/>
        <v>8.57</v>
      </c>
      <c r="C612" s="50">
        <f t="shared" si="56"/>
        <v>5.2799999999999994</v>
      </c>
      <c r="D612" s="50">
        <f t="shared" si="57"/>
        <v>58.129999999999995</v>
      </c>
      <c r="E612" s="50">
        <f t="shared" si="58"/>
        <v>11.02</v>
      </c>
      <c r="F612" s="48">
        <f t="shared" si="59"/>
        <v>61.07</v>
      </c>
      <c r="G612" s="51">
        <f t="shared" si="60"/>
        <v>610</v>
      </c>
    </row>
    <row r="613" spans="1:7" x14ac:dyDescent="0.2">
      <c r="A613" s="47">
        <v>611</v>
      </c>
      <c r="B613" s="48">
        <f t="shared" si="55"/>
        <v>8.56</v>
      </c>
      <c r="C613" s="50">
        <f t="shared" si="56"/>
        <v>5.2799999999999994</v>
      </c>
      <c r="D613" s="50">
        <f t="shared" si="57"/>
        <v>58.22</v>
      </c>
      <c r="E613" s="50">
        <f t="shared" si="58"/>
        <v>11.04</v>
      </c>
      <c r="F613" s="48">
        <f t="shared" si="59"/>
        <v>61.05</v>
      </c>
      <c r="G613" s="51">
        <f t="shared" si="60"/>
        <v>611</v>
      </c>
    </row>
    <row r="614" spans="1:7" x14ac:dyDescent="0.2">
      <c r="A614" s="47">
        <v>612</v>
      </c>
      <c r="B614" s="48">
        <f t="shared" si="55"/>
        <v>8.56</v>
      </c>
      <c r="C614" s="50">
        <f t="shared" si="56"/>
        <v>5.29</v>
      </c>
      <c r="D614" s="50">
        <f t="shared" si="57"/>
        <v>58.309999999999995</v>
      </c>
      <c r="E614" s="50">
        <f t="shared" si="58"/>
        <v>11.049999999999999</v>
      </c>
      <c r="F614" s="48">
        <f t="shared" si="59"/>
        <v>61.03</v>
      </c>
      <c r="G614" s="51">
        <f t="shared" si="60"/>
        <v>612</v>
      </c>
    </row>
    <row r="615" spans="1:7" x14ac:dyDescent="0.2">
      <c r="A615" s="47">
        <v>613</v>
      </c>
      <c r="B615" s="48">
        <f t="shared" si="55"/>
        <v>8.5500000000000007</v>
      </c>
      <c r="C615" s="50">
        <f t="shared" si="56"/>
        <v>5.29</v>
      </c>
      <c r="D615" s="50">
        <f t="shared" si="57"/>
        <v>58.41</v>
      </c>
      <c r="E615" s="50">
        <f t="shared" si="58"/>
        <v>11.07</v>
      </c>
      <c r="F615" s="48">
        <f t="shared" si="59"/>
        <v>61.01</v>
      </c>
      <c r="G615" s="51">
        <f t="shared" si="60"/>
        <v>613</v>
      </c>
    </row>
    <row r="616" spans="1:7" x14ac:dyDescent="0.2">
      <c r="A616" s="47">
        <v>614</v>
      </c>
      <c r="B616" s="48">
        <f t="shared" si="55"/>
        <v>8.5500000000000007</v>
      </c>
      <c r="C616" s="50">
        <f t="shared" si="56"/>
        <v>5.3</v>
      </c>
      <c r="D616" s="50">
        <f t="shared" si="57"/>
        <v>58.5</v>
      </c>
      <c r="E616" s="50">
        <f t="shared" si="58"/>
        <v>11.09</v>
      </c>
      <c r="F616" s="48">
        <f t="shared" si="59"/>
        <v>60.99</v>
      </c>
      <c r="G616" s="51">
        <f t="shared" si="60"/>
        <v>614</v>
      </c>
    </row>
    <row r="617" spans="1:7" x14ac:dyDescent="0.2">
      <c r="A617" s="47">
        <v>615</v>
      </c>
      <c r="B617" s="48">
        <f t="shared" si="55"/>
        <v>8.5500000000000007</v>
      </c>
      <c r="C617" s="50">
        <f t="shared" si="56"/>
        <v>5.31</v>
      </c>
      <c r="D617" s="50">
        <f t="shared" si="57"/>
        <v>58.589999999999996</v>
      </c>
      <c r="E617" s="50">
        <f t="shared" si="58"/>
        <v>11.1</v>
      </c>
      <c r="F617" s="48">
        <f t="shared" si="59"/>
        <v>60.97</v>
      </c>
      <c r="G617" s="51">
        <f t="shared" si="60"/>
        <v>615</v>
      </c>
    </row>
    <row r="618" spans="1:7" x14ac:dyDescent="0.2">
      <c r="A618" s="47">
        <v>616</v>
      </c>
      <c r="B618" s="48">
        <f t="shared" si="55"/>
        <v>8.5399999999999991</v>
      </c>
      <c r="C618" s="50">
        <f t="shared" si="56"/>
        <v>5.31</v>
      </c>
      <c r="D618" s="50">
        <f t="shared" si="57"/>
        <v>58.68</v>
      </c>
      <c r="E618" s="50">
        <f t="shared" si="58"/>
        <v>11.12</v>
      </c>
      <c r="F618" s="48">
        <f t="shared" si="59"/>
        <v>60.96</v>
      </c>
      <c r="G618" s="51">
        <f t="shared" si="60"/>
        <v>616</v>
      </c>
    </row>
    <row r="619" spans="1:7" x14ac:dyDescent="0.2">
      <c r="A619" s="47">
        <v>617</v>
      </c>
      <c r="B619" s="48">
        <f t="shared" si="55"/>
        <v>8.5399999999999991</v>
      </c>
      <c r="C619" s="50">
        <f t="shared" si="56"/>
        <v>5.3199999999999994</v>
      </c>
      <c r="D619" s="50">
        <f t="shared" si="57"/>
        <v>58.769999999999996</v>
      </c>
      <c r="E619" s="50">
        <f t="shared" si="58"/>
        <v>11.14</v>
      </c>
      <c r="F619" s="48">
        <f t="shared" si="59"/>
        <v>60.94</v>
      </c>
      <c r="G619" s="51">
        <f t="shared" si="60"/>
        <v>617</v>
      </c>
    </row>
    <row r="620" spans="1:7" x14ac:dyDescent="0.2">
      <c r="A620" s="47">
        <v>618</v>
      </c>
      <c r="B620" s="48">
        <f t="shared" si="55"/>
        <v>8.5299999999999994</v>
      </c>
      <c r="C620" s="50">
        <f t="shared" si="56"/>
        <v>5.3199999999999994</v>
      </c>
      <c r="D620" s="50">
        <f t="shared" si="57"/>
        <v>58.86</v>
      </c>
      <c r="E620" s="50">
        <f t="shared" si="58"/>
        <v>11.16</v>
      </c>
      <c r="F620" s="48">
        <f t="shared" si="59"/>
        <v>60.92</v>
      </c>
      <c r="G620" s="51">
        <f t="shared" si="60"/>
        <v>618</v>
      </c>
    </row>
    <row r="621" spans="1:7" x14ac:dyDescent="0.2">
      <c r="A621" s="47">
        <v>619</v>
      </c>
      <c r="B621" s="48">
        <f t="shared" si="55"/>
        <v>8.5299999999999994</v>
      </c>
      <c r="C621" s="50">
        <f t="shared" si="56"/>
        <v>5.33</v>
      </c>
      <c r="D621" s="50">
        <f t="shared" si="57"/>
        <v>58.949999999999996</v>
      </c>
      <c r="E621" s="50">
        <f t="shared" si="58"/>
        <v>11.17</v>
      </c>
      <c r="F621" s="48">
        <f t="shared" si="59"/>
        <v>60.9</v>
      </c>
      <c r="G621" s="51">
        <f t="shared" si="60"/>
        <v>619</v>
      </c>
    </row>
    <row r="622" spans="1:7" x14ac:dyDescent="0.2">
      <c r="A622" s="47">
        <v>620</v>
      </c>
      <c r="B622" s="48">
        <f t="shared" si="55"/>
        <v>8.5299999999999994</v>
      </c>
      <c r="C622" s="50">
        <f t="shared" si="56"/>
        <v>5.33</v>
      </c>
      <c r="D622" s="50">
        <f t="shared" si="57"/>
        <v>59.04</v>
      </c>
      <c r="E622" s="50">
        <f t="shared" si="58"/>
        <v>11.19</v>
      </c>
      <c r="F622" s="48">
        <f t="shared" si="59"/>
        <v>60.88</v>
      </c>
      <c r="G622" s="51">
        <f t="shared" si="60"/>
        <v>620</v>
      </c>
    </row>
    <row r="623" spans="1:7" x14ac:dyDescent="0.2">
      <c r="A623" s="47">
        <v>621</v>
      </c>
      <c r="B623" s="48">
        <f t="shared" si="55"/>
        <v>8.52</v>
      </c>
      <c r="C623" s="50">
        <f t="shared" si="56"/>
        <v>5.34</v>
      </c>
      <c r="D623" s="50">
        <f t="shared" si="57"/>
        <v>59.14</v>
      </c>
      <c r="E623" s="50">
        <f t="shared" si="58"/>
        <v>11.209999999999999</v>
      </c>
      <c r="F623" s="48">
        <f t="shared" si="59"/>
        <v>60.86</v>
      </c>
      <c r="G623" s="51">
        <f t="shared" si="60"/>
        <v>621</v>
      </c>
    </row>
    <row r="624" spans="1:7" x14ac:dyDescent="0.2">
      <c r="A624" s="47">
        <v>622</v>
      </c>
      <c r="B624" s="48">
        <f t="shared" si="55"/>
        <v>8.52</v>
      </c>
      <c r="C624" s="50">
        <f t="shared" si="56"/>
        <v>5.34</v>
      </c>
      <c r="D624" s="50">
        <f t="shared" si="57"/>
        <v>59.23</v>
      </c>
      <c r="E624" s="50">
        <f t="shared" si="58"/>
        <v>11.22</v>
      </c>
      <c r="F624" s="48">
        <f t="shared" si="59"/>
        <v>60.84</v>
      </c>
      <c r="G624" s="51">
        <f t="shared" si="60"/>
        <v>622</v>
      </c>
    </row>
    <row r="625" spans="1:7" x14ac:dyDescent="0.2">
      <c r="A625" s="47">
        <v>623</v>
      </c>
      <c r="B625" s="48">
        <f t="shared" si="55"/>
        <v>8.51</v>
      </c>
      <c r="C625" s="50">
        <f t="shared" si="56"/>
        <v>5.35</v>
      </c>
      <c r="D625" s="50">
        <f t="shared" si="57"/>
        <v>59.32</v>
      </c>
      <c r="E625" s="50">
        <f t="shared" si="58"/>
        <v>11.24</v>
      </c>
      <c r="F625" s="48">
        <f t="shared" si="59"/>
        <v>60.82</v>
      </c>
      <c r="G625" s="51">
        <f t="shared" si="60"/>
        <v>623</v>
      </c>
    </row>
    <row r="626" spans="1:7" x14ac:dyDescent="0.2">
      <c r="A626" s="47">
        <v>624</v>
      </c>
      <c r="B626" s="48">
        <f t="shared" si="55"/>
        <v>8.51</v>
      </c>
      <c r="C626" s="50">
        <f t="shared" si="56"/>
        <v>5.3599999999999994</v>
      </c>
      <c r="D626" s="50">
        <f t="shared" si="57"/>
        <v>59.41</v>
      </c>
      <c r="E626" s="50">
        <f t="shared" si="58"/>
        <v>11.26</v>
      </c>
      <c r="F626" s="48">
        <f t="shared" si="59"/>
        <v>60.8</v>
      </c>
      <c r="G626" s="51">
        <f t="shared" si="60"/>
        <v>624</v>
      </c>
    </row>
    <row r="627" spans="1:7" x14ac:dyDescent="0.2">
      <c r="A627" s="47">
        <v>625</v>
      </c>
      <c r="B627" s="48">
        <f t="shared" si="55"/>
        <v>8.5</v>
      </c>
      <c r="C627" s="50">
        <f t="shared" si="56"/>
        <v>5.3599999999999994</v>
      </c>
      <c r="D627" s="50">
        <f t="shared" si="57"/>
        <v>59.5</v>
      </c>
      <c r="E627" s="50">
        <f t="shared" si="58"/>
        <v>11.27</v>
      </c>
      <c r="F627" s="48">
        <f t="shared" si="59"/>
        <v>60.78</v>
      </c>
      <c r="G627" s="51">
        <f t="shared" si="60"/>
        <v>625</v>
      </c>
    </row>
    <row r="628" spans="1:7" x14ac:dyDescent="0.2">
      <c r="A628" s="47">
        <v>626</v>
      </c>
      <c r="B628" s="48">
        <f t="shared" si="55"/>
        <v>8.5</v>
      </c>
      <c r="C628" s="50">
        <f t="shared" si="56"/>
        <v>5.37</v>
      </c>
      <c r="D628" s="50">
        <f t="shared" si="57"/>
        <v>59.589999999999996</v>
      </c>
      <c r="E628" s="50">
        <f t="shared" si="58"/>
        <v>11.29</v>
      </c>
      <c r="F628" s="48">
        <f t="shared" si="59"/>
        <v>60.76</v>
      </c>
      <c r="G628" s="51">
        <f t="shared" si="60"/>
        <v>626</v>
      </c>
    </row>
    <row r="629" spans="1:7" x14ac:dyDescent="0.2">
      <c r="A629" s="47">
        <v>627</v>
      </c>
      <c r="B629" s="48">
        <f t="shared" si="55"/>
        <v>8.5</v>
      </c>
      <c r="C629" s="50">
        <f t="shared" si="56"/>
        <v>5.37</v>
      </c>
      <c r="D629" s="50">
        <f t="shared" si="57"/>
        <v>59.69</v>
      </c>
      <c r="E629" s="50">
        <f t="shared" si="58"/>
        <v>11.31</v>
      </c>
      <c r="F629" s="48">
        <f t="shared" si="59"/>
        <v>60.74</v>
      </c>
      <c r="G629" s="51">
        <f t="shared" si="60"/>
        <v>627</v>
      </c>
    </row>
    <row r="630" spans="1:7" x14ac:dyDescent="0.2">
      <c r="A630" s="47">
        <v>628</v>
      </c>
      <c r="B630" s="48">
        <f t="shared" si="55"/>
        <v>8.49</v>
      </c>
      <c r="C630" s="50">
        <f t="shared" si="56"/>
        <v>5.38</v>
      </c>
      <c r="D630" s="50">
        <f t="shared" si="57"/>
        <v>59.78</v>
      </c>
      <c r="E630" s="50">
        <f t="shared" si="58"/>
        <v>11.32</v>
      </c>
      <c r="F630" s="48">
        <f t="shared" si="59"/>
        <v>60.72</v>
      </c>
      <c r="G630" s="51">
        <f t="shared" si="60"/>
        <v>628</v>
      </c>
    </row>
    <row r="631" spans="1:7" x14ac:dyDescent="0.2">
      <c r="A631" s="47">
        <v>629</v>
      </c>
      <c r="B631" s="48">
        <f t="shared" si="55"/>
        <v>8.49</v>
      </c>
      <c r="C631" s="50">
        <f t="shared" si="56"/>
        <v>5.38</v>
      </c>
      <c r="D631" s="50">
        <f t="shared" si="57"/>
        <v>59.87</v>
      </c>
      <c r="E631" s="50">
        <f t="shared" si="58"/>
        <v>11.34</v>
      </c>
      <c r="F631" s="48">
        <f t="shared" si="59"/>
        <v>60.7</v>
      </c>
      <c r="G631" s="51">
        <f t="shared" si="60"/>
        <v>629</v>
      </c>
    </row>
    <row r="632" spans="1:7" x14ac:dyDescent="0.2">
      <c r="A632" s="47">
        <v>630</v>
      </c>
      <c r="B632" s="48">
        <f t="shared" si="55"/>
        <v>8.48</v>
      </c>
      <c r="C632" s="50">
        <f t="shared" si="56"/>
        <v>5.39</v>
      </c>
      <c r="D632" s="50">
        <f t="shared" si="57"/>
        <v>59.96</v>
      </c>
      <c r="E632" s="50">
        <f t="shared" si="58"/>
        <v>11.36</v>
      </c>
      <c r="F632" s="48">
        <f t="shared" si="59"/>
        <v>60.69</v>
      </c>
      <c r="G632" s="51">
        <f t="shared" si="60"/>
        <v>630</v>
      </c>
    </row>
    <row r="633" spans="1:7" x14ac:dyDescent="0.2">
      <c r="A633" s="47">
        <v>631</v>
      </c>
      <c r="B633" s="48">
        <f t="shared" si="55"/>
        <v>8.48</v>
      </c>
      <c r="C633" s="50">
        <f t="shared" si="56"/>
        <v>5.39</v>
      </c>
      <c r="D633" s="50">
        <f t="shared" si="57"/>
        <v>60.05</v>
      </c>
      <c r="E633" s="50">
        <f t="shared" si="58"/>
        <v>11.37</v>
      </c>
      <c r="F633" s="48">
        <f t="shared" si="59"/>
        <v>60.67</v>
      </c>
      <c r="G633" s="51">
        <f t="shared" si="60"/>
        <v>631</v>
      </c>
    </row>
    <row r="634" spans="1:7" x14ac:dyDescent="0.2">
      <c r="A634" s="47">
        <v>632</v>
      </c>
      <c r="B634" s="48">
        <f t="shared" si="55"/>
        <v>8.48</v>
      </c>
      <c r="C634" s="50">
        <f t="shared" si="56"/>
        <v>5.3999999999999995</v>
      </c>
      <c r="D634" s="50">
        <f t="shared" si="57"/>
        <v>60.14</v>
      </c>
      <c r="E634" s="50">
        <f t="shared" si="58"/>
        <v>11.39</v>
      </c>
      <c r="F634" s="48">
        <f t="shared" si="59"/>
        <v>60.65</v>
      </c>
      <c r="G634" s="51">
        <f t="shared" si="60"/>
        <v>632</v>
      </c>
    </row>
    <row r="635" spans="1:7" x14ac:dyDescent="0.2">
      <c r="A635" s="47">
        <v>633</v>
      </c>
      <c r="B635" s="48">
        <f t="shared" si="55"/>
        <v>8.4700000000000006</v>
      </c>
      <c r="C635" s="50">
        <f t="shared" si="56"/>
        <v>5.3999999999999995</v>
      </c>
      <c r="D635" s="50">
        <f t="shared" si="57"/>
        <v>60.239999999999995</v>
      </c>
      <c r="E635" s="50">
        <f t="shared" si="58"/>
        <v>11.41</v>
      </c>
      <c r="F635" s="48">
        <f t="shared" si="59"/>
        <v>60.63</v>
      </c>
      <c r="G635" s="51">
        <f t="shared" si="60"/>
        <v>633</v>
      </c>
    </row>
    <row r="636" spans="1:7" x14ac:dyDescent="0.2">
      <c r="A636" s="47">
        <v>634</v>
      </c>
      <c r="B636" s="48">
        <f t="shared" si="55"/>
        <v>8.4700000000000006</v>
      </c>
      <c r="C636" s="50">
        <f t="shared" si="56"/>
        <v>5.41</v>
      </c>
      <c r="D636" s="50">
        <f t="shared" si="57"/>
        <v>60.33</v>
      </c>
      <c r="E636" s="50">
        <f t="shared" si="58"/>
        <v>11.43</v>
      </c>
      <c r="F636" s="48">
        <f t="shared" si="59"/>
        <v>60.61</v>
      </c>
      <c r="G636" s="51">
        <f t="shared" si="60"/>
        <v>634</v>
      </c>
    </row>
    <row r="637" spans="1:7" x14ac:dyDescent="0.2">
      <c r="A637" s="47">
        <v>635</v>
      </c>
      <c r="B637" s="48">
        <f t="shared" si="55"/>
        <v>8.4600000000000009</v>
      </c>
      <c r="C637" s="50">
        <f t="shared" si="56"/>
        <v>5.42</v>
      </c>
      <c r="D637" s="50">
        <f t="shared" si="57"/>
        <v>60.419999999999995</v>
      </c>
      <c r="E637" s="50">
        <f t="shared" si="58"/>
        <v>11.44</v>
      </c>
      <c r="F637" s="48">
        <f t="shared" si="59"/>
        <v>60.59</v>
      </c>
      <c r="G637" s="51">
        <f t="shared" si="60"/>
        <v>635</v>
      </c>
    </row>
    <row r="638" spans="1:7" x14ac:dyDescent="0.2">
      <c r="A638" s="47">
        <v>636</v>
      </c>
      <c r="B638" s="48">
        <f t="shared" si="55"/>
        <v>8.4600000000000009</v>
      </c>
      <c r="C638" s="50">
        <f t="shared" si="56"/>
        <v>5.42</v>
      </c>
      <c r="D638" s="50">
        <f t="shared" si="57"/>
        <v>60.51</v>
      </c>
      <c r="E638" s="50">
        <f t="shared" si="58"/>
        <v>11.459999999999999</v>
      </c>
      <c r="F638" s="48">
        <f t="shared" si="59"/>
        <v>60.57</v>
      </c>
      <c r="G638" s="51">
        <f t="shared" si="60"/>
        <v>636</v>
      </c>
    </row>
    <row r="639" spans="1:7" x14ac:dyDescent="0.2">
      <c r="A639" s="47">
        <v>637</v>
      </c>
      <c r="B639" s="48">
        <f t="shared" si="55"/>
        <v>8.4499999999999993</v>
      </c>
      <c r="C639" s="50">
        <f t="shared" si="56"/>
        <v>5.43</v>
      </c>
      <c r="D639" s="50">
        <f t="shared" si="57"/>
        <v>60.6</v>
      </c>
      <c r="E639" s="50">
        <f t="shared" si="58"/>
        <v>11.48</v>
      </c>
      <c r="F639" s="48">
        <f t="shared" si="59"/>
        <v>60.55</v>
      </c>
      <c r="G639" s="51">
        <f t="shared" si="60"/>
        <v>637</v>
      </c>
    </row>
    <row r="640" spans="1:7" x14ac:dyDescent="0.2">
      <c r="A640" s="47">
        <v>638</v>
      </c>
      <c r="B640" s="48">
        <f t="shared" si="55"/>
        <v>8.4499999999999993</v>
      </c>
      <c r="C640" s="50">
        <f t="shared" si="56"/>
        <v>5.43</v>
      </c>
      <c r="D640" s="50">
        <f t="shared" si="57"/>
        <v>60.69</v>
      </c>
      <c r="E640" s="50">
        <f t="shared" si="58"/>
        <v>11.49</v>
      </c>
      <c r="F640" s="48">
        <f t="shared" si="59"/>
        <v>60.53</v>
      </c>
      <c r="G640" s="51">
        <f t="shared" si="60"/>
        <v>638</v>
      </c>
    </row>
    <row r="641" spans="1:7" x14ac:dyDescent="0.2">
      <c r="A641" s="47">
        <v>639</v>
      </c>
      <c r="B641" s="48">
        <f t="shared" si="55"/>
        <v>8.4499999999999993</v>
      </c>
      <c r="C641" s="50">
        <f t="shared" si="56"/>
        <v>5.4399999999999995</v>
      </c>
      <c r="D641" s="50">
        <f t="shared" si="57"/>
        <v>60.79</v>
      </c>
      <c r="E641" s="50">
        <f t="shared" si="58"/>
        <v>11.51</v>
      </c>
      <c r="F641" s="48">
        <f t="shared" si="59"/>
        <v>60.51</v>
      </c>
      <c r="G641" s="51">
        <f t="shared" si="60"/>
        <v>639</v>
      </c>
    </row>
    <row r="642" spans="1:7" x14ac:dyDescent="0.2">
      <c r="A642" s="47">
        <v>640</v>
      </c>
      <c r="B642" s="48">
        <f t="shared" ref="B642:B705" si="61">ROUNDDOWN(m60B/100-(($A642/m60A)^(1/m60C)),2)</f>
        <v>8.44</v>
      </c>
      <c r="C642" s="50">
        <f t="shared" ref="C642:C705" si="62">ROUNDUP(mweitB/100+(($A642/mweitA)^(1/mweitC)),2)</f>
        <v>5.4399999999999995</v>
      </c>
      <c r="D642" s="50">
        <f t="shared" ref="D642:D705" si="63">ROUNDUP(mballB/100+(($A642/mballA)^(1/mballC)),2)</f>
        <v>60.879999999999995</v>
      </c>
      <c r="E642" s="50">
        <f t="shared" ref="E642:E705" si="64">ROUNDUP(mkugelB/100+(($A642/mkugelA)^(1/mkugelC)),2)</f>
        <v>11.53</v>
      </c>
      <c r="F642" s="48">
        <f t="shared" ref="F642:F705" si="65">ROUNDDOWN(m400B/100-(($A642/2/m400A)^(1/m400C)),2)</f>
        <v>60.5</v>
      </c>
      <c r="G642" s="51">
        <f t="shared" si="60"/>
        <v>640</v>
      </c>
    </row>
    <row r="643" spans="1:7" x14ac:dyDescent="0.2">
      <c r="A643" s="47">
        <v>641</v>
      </c>
      <c r="B643" s="48">
        <f t="shared" si="61"/>
        <v>8.44</v>
      </c>
      <c r="C643" s="50">
        <f t="shared" si="62"/>
        <v>5.45</v>
      </c>
      <c r="D643" s="50">
        <f t="shared" si="63"/>
        <v>60.97</v>
      </c>
      <c r="E643" s="50">
        <f t="shared" si="64"/>
        <v>11.54</v>
      </c>
      <c r="F643" s="48">
        <f t="shared" si="65"/>
        <v>60.48</v>
      </c>
      <c r="G643" s="51">
        <f t="shared" si="60"/>
        <v>641</v>
      </c>
    </row>
    <row r="644" spans="1:7" x14ac:dyDescent="0.2">
      <c r="A644" s="47">
        <v>642</v>
      </c>
      <c r="B644" s="48">
        <f t="shared" si="61"/>
        <v>8.43</v>
      </c>
      <c r="C644" s="50">
        <f t="shared" si="62"/>
        <v>5.45</v>
      </c>
      <c r="D644" s="50">
        <f t="shared" si="63"/>
        <v>61.059999999999995</v>
      </c>
      <c r="E644" s="50">
        <f t="shared" si="64"/>
        <v>11.56</v>
      </c>
      <c r="F644" s="48">
        <f t="shared" si="65"/>
        <v>60.46</v>
      </c>
      <c r="G644" s="51">
        <f t="shared" si="60"/>
        <v>642</v>
      </c>
    </row>
    <row r="645" spans="1:7" x14ac:dyDescent="0.2">
      <c r="A645" s="47">
        <v>643</v>
      </c>
      <c r="B645" s="48">
        <f t="shared" si="61"/>
        <v>8.43</v>
      </c>
      <c r="C645" s="50">
        <f t="shared" si="62"/>
        <v>5.46</v>
      </c>
      <c r="D645" s="50">
        <f t="shared" si="63"/>
        <v>61.15</v>
      </c>
      <c r="E645" s="50">
        <f t="shared" si="64"/>
        <v>11.58</v>
      </c>
      <c r="F645" s="48">
        <f t="shared" si="65"/>
        <v>60.44</v>
      </c>
      <c r="G645" s="51">
        <f t="shared" si="60"/>
        <v>643</v>
      </c>
    </row>
    <row r="646" spans="1:7" x14ac:dyDescent="0.2">
      <c r="A646" s="47">
        <v>644</v>
      </c>
      <c r="B646" s="48">
        <f t="shared" si="61"/>
        <v>8.43</v>
      </c>
      <c r="C646" s="50">
        <f t="shared" si="62"/>
        <v>5.47</v>
      </c>
      <c r="D646" s="50">
        <f t="shared" si="63"/>
        <v>61.239999999999995</v>
      </c>
      <c r="E646" s="50">
        <f t="shared" si="64"/>
        <v>11.59</v>
      </c>
      <c r="F646" s="48">
        <f t="shared" si="65"/>
        <v>60.42</v>
      </c>
      <c r="G646" s="51">
        <f t="shared" si="60"/>
        <v>644</v>
      </c>
    </row>
    <row r="647" spans="1:7" x14ac:dyDescent="0.2">
      <c r="A647" s="47">
        <v>645</v>
      </c>
      <c r="B647" s="48">
        <f t="shared" si="61"/>
        <v>8.42</v>
      </c>
      <c r="C647" s="50">
        <f t="shared" si="62"/>
        <v>5.47</v>
      </c>
      <c r="D647" s="50">
        <f t="shared" si="63"/>
        <v>61.339999999999996</v>
      </c>
      <c r="E647" s="50">
        <f t="shared" si="64"/>
        <v>11.61</v>
      </c>
      <c r="F647" s="48">
        <f t="shared" si="65"/>
        <v>60.4</v>
      </c>
      <c r="G647" s="51">
        <f t="shared" si="60"/>
        <v>645</v>
      </c>
    </row>
    <row r="648" spans="1:7" x14ac:dyDescent="0.2">
      <c r="A648" s="47">
        <v>646</v>
      </c>
      <c r="B648" s="48">
        <f t="shared" si="61"/>
        <v>8.42</v>
      </c>
      <c r="C648" s="50">
        <f t="shared" si="62"/>
        <v>5.4799999999999995</v>
      </c>
      <c r="D648" s="50">
        <f t="shared" si="63"/>
        <v>61.43</v>
      </c>
      <c r="E648" s="50">
        <f t="shared" si="64"/>
        <v>11.629999999999999</v>
      </c>
      <c r="F648" s="48">
        <f t="shared" si="65"/>
        <v>60.38</v>
      </c>
      <c r="G648" s="51">
        <f t="shared" si="60"/>
        <v>646</v>
      </c>
    </row>
    <row r="649" spans="1:7" x14ac:dyDescent="0.2">
      <c r="A649" s="47">
        <v>647</v>
      </c>
      <c r="B649" s="48">
        <f t="shared" si="61"/>
        <v>8.41</v>
      </c>
      <c r="C649" s="50">
        <f t="shared" si="62"/>
        <v>5.4799999999999995</v>
      </c>
      <c r="D649" s="50">
        <f t="shared" si="63"/>
        <v>61.519999999999996</v>
      </c>
      <c r="E649" s="50">
        <f t="shared" si="64"/>
        <v>11.65</v>
      </c>
      <c r="F649" s="48">
        <f t="shared" si="65"/>
        <v>60.36</v>
      </c>
      <c r="G649" s="51">
        <f t="shared" si="60"/>
        <v>647</v>
      </c>
    </row>
    <row r="650" spans="1:7" x14ac:dyDescent="0.2">
      <c r="A650" s="47">
        <v>648</v>
      </c>
      <c r="B650" s="48">
        <f t="shared" si="61"/>
        <v>8.41</v>
      </c>
      <c r="C650" s="50">
        <f t="shared" si="62"/>
        <v>5.49</v>
      </c>
      <c r="D650" s="50">
        <f t="shared" si="63"/>
        <v>61.61</v>
      </c>
      <c r="E650" s="50">
        <f t="shared" si="64"/>
        <v>11.66</v>
      </c>
      <c r="F650" s="48">
        <f t="shared" si="65"/>
        <v>60.34</v>
      </c>
      <c r="G650" s="51">
        <f t="shared" si="60"/>
        <v>648</v>
      </c>
    </row>
    <row r="651" spans="1:7" x14ac:dyDescent="0.2">
      <c r="A651" s="47">
        <v>649</v>
      </c>
      <c r="B651" s="48">
        <f t="shared" si="61"/>
        <v>8.41</v>
      </c>
      <c r="C651" s="50">
        <f t="shared" si="62"/>
        <v>5.49</v>
      </c>
      <c r="D651" s="50">
        <f t="shared" si="63"/>
        <v>61.699999999999996</v>
      </c>
      <c r="E651" s="50">
        <f t="shared" si="64"/>
        <v>11.68</v>
      </c>
      <c r="F651" s="48">
        <f t="shared" si="65"/>
        <v>60.33</v>
      </c>
      <c r="G651" s="51">
        <f t="shared" si="60"/>
        <v>649</v>
      </c>
    </row>
    <row r="652" spans="1:7" x14ac:dyDescent="0.2">
      <c r="A652" s="47">
        <v>650</v>
      </c>
      <c r="B652" s="48">
        <f t="shared" si="61"/>
        <v>8.4</v>
      </c>
      <c r="C652" s="50">
        <f t="shared" si="62"/>
        <v>5.5</v>
      </c>
      <c r="D652" s="50">
        <f t="shared" si="63"/>
        <v>61.8</v>
      </c>
      <c r="E652" s="50">
        <f t="shared" si="64"/>
        <v>11.7</v>
      </c>
      <c r="F652" s="48">
        <f t="shared" si="65"/>
        <v>60.31</v>
      </c>
      <c r="G652" s="51">
        <f t="shared" si="60"/>
        <v>650</v>
      </c>
    </row>
    <row r="653" spans="1:7" x14ac:dyDescent="0.2">
      <c r="A653" s="47">
        <v>651</v>
      </c>
      <c r="B653" s="48">
        <f t="shared" si="61"/>
        <v>8.4</v>
      </c>
      <c r="C653" s="50">
        <f t="shared" si="62"/>
        <v>5.5</v>
      </c>
      <c r="D653" s="50">
        <f t="shared" si="63"/>
        <v>61.89</v>
      </c>
      <c r="E653" s="50">
        <f t="shared" si="64"/>
        <v>11.709999999999999</v>
      </c>
      <c r="F653" s="48">
        <f t="shared" si="65"/>
        <v>60.29</v>
      </c>
      <c r="G653" s="51">
        <f t="shared" ref="G653:G716" si="66">A653</f>
        <v>651</v>
      </c>
    </row>
    <row r="654" spans="1:7" x14ac:dyDescent="0.2">
      <c r="A654" s="47">
        <v>652</v>
      </c>
      <c r="B654" s="48">
        <f t="shared" si="61"/>
        <v>8.39</v>
      </c>
      <c r="C654" s="50">
        <f t="shared" si="62"/>
        <v>5.51</v>
      </c>
      <c r="D654" s="50">
        <f t="shared" si="63"/>
        <v>61.98</v>
      </c>
      <c r="E654" s="50">
        <f t="shared" si="64"/>
        <v>11.73</v>
      </c>
      <c r="F654" s="48">
        <f t="shared" si="65"/>
        <v>60.27</v>
      </c>
      <c r="G654" s="51">
        <f t="shared" si="66"/>
        <v>652</v>
      </c>
    </row>
    <row r="655" spans="1:7" x14ac:dyDescent="0.2">
      <c r="A655" s="47">
        <v>653</v>
      </c>
      <c r="B655" s="48">
        <f t="shared" si="61"/>
        <v>8.39</v>
      </c>
      <c r="C655" s="50">
        <f t="shared" si="62"/>
        <v>5.52</v>
      </c>
      <c r="D655" s="50">
        <f t="shared" si="63"/>
        <v>62.07</v>
      </c>
      <c r="E655" s="50">
        <f t="shared" si="64"/>
        <v>11.75</v>
      </c>
      <c r="F655" s="48">
        <f t="shared" si="65"/>
        <v>60.25</v>
      </c>
      <c r="G655" s="51">
        <f t="shared" si="66"/>
        <v>653</v>
      </c>
    </row>
    <row r="656" spans="1:7" x14ac:dyDescent="0.2">
      <c r="A656" s="47">
        <v>654</v>
      </c>
      <c r="B656" s="48">
        <f t="shared" si="61"/>
        <v>8.39</v>
      </c>
      <c r="C656" s="50">
        <f t="shared" si="62"/>
        <v>5.52</v>
      </c>
      <c r="D656" s="50">
        <f t="shared" si="63"/>
        <v>62.16</v>
      </c>
      <c r="E656" s="50">
        <f t="shared" si="64"/>
        <v>11.76</v>
      </c>
      <c r="F656" s="48">
        <f t="shared" si="65"/>
        <v>60.23</v>
      </c>
      <c r="G656" s="51">
        <f t="shared" si="66"/>
        <v>654</v>
      </c>
    </row>
    <row r="657" spans="1:7" x14ac:dyDescent="0.2">
      <c r="A657" s="47">
        <v>655</v>
      </c>
      <c r="B657" s="48">
        <f t="shared" si="61"/>
        <v>8.3800000000000008</v>
      </c>
      <c r="C657" s="50">
        <f t="shared" si="62"/>
        <v>5.5299999999999994</v>
      </c>
      <c r="D657" s="50">
        <f t="shared" si="63"/>
        <v>62.26</v>
      </c>
      <c r="E657" s="50">
        <f t="shared" si="64"/>
        <v>11.78</v>
      </c>
      <c r="F657" s="48">
        <f t="shared" si="65"/>
        <v>60.21</v>
      </c>
      <c r="G657" s="51">
        <f t="shared" si="66"/>
        <v>655</v>
      </c>
    </row>
    <row r="658" spans="1:7" x14ac:dyDescent="0.2">
      <c r="A658" s="47">
        <v>656</v>
      </c>
      <c r="B658" s="48">
        <f t="shared" si="61"/>
        <v>8.3800000000000008</v>
      </c>
      <c r="C658" s="50">
        <f t="shared" si="62"/>
        <v>5.5299999999999994</v>
      </c>
      <c r="D658" s="50">
        <f t="shared" si="63"/>
        <v>62.35</v>
      </c>
      <c r="E658" s="50">
        <f t="shared" si="64"/>
        <v>11.799999999999999</v>
      </c>
      <c r="F658" s="48">
        <f t="shared" si="65"/>
        <v>60.19</v>
      </c>
      <c r="G658" s="51">
        <f t="shared" si="66"/>
        <v>656</v>
      </c>
    </row>
    <row r="659" spans="1:7" x14ac:dyDescent="0.2">
      <c r="A659" s="47">
        <v>657</v>
      </c>
      <c r="B659" s="48">
        <f t="shared" si="61"/>
        <v>8.3699999999999992</v>
      </c>
      <c r="C659" s="50">
        <f t="shared" si="62"/>
        <v>5.54</v>
      </c>
      <c r="D659" s="50">
        <f t="shared" si="63"/>
        <v>62.44</v>
      </c>
      <c r="E659" s="50">
        <f t="shared" si="64"/>
        <v>11.81</v>
      </c>
      <c r="F659" s="48">
        <f t="shared" si="65"/>
        <v>60.18</v>
      </c>
      <c r="G659" s="51">
        <f t="shared" si="66"/>
        <v>657</v>
      </c>
    </row>
    <row r="660" spans="1:7" x14ac:dyDescent="0.2">
      <c r="A660" s="47">
        <v>658</v>
      </c>
      <c r="B660" s="48">
        <f t="shared" si="61"/>
        <v>8.3699999999999992</v>
      </c>
      <c r="C660" s="50">
        <f t="shared" si="62"/>
        <v>5.54</v>
      </c>
      <c r="D660" s="50">
        <f t="shared" si="63"/>
        <v>62.53</v>
      </c>
      <c r="E660" s="50">
        <f t="shared" si="64"/>
        <v>11.83</v>
      </c>
      <c r="F660" s="48">
        <f t="shared" si="65"/>
        <v>60.16</v>
      </c>
      <c r="G660" s="51">
        <f t="shared" si="66"/>
        <v>658</v>
      </c>
    </row>
    <row r="661" spans="1:7" x14ac:dyDescent="0.2">
      <c r="A661" s="47">
        <v>659</v>
      </c>
      <c r="B661" s="48">
        <f t="shared" si="61"/>
        <v>8.36</v>
      </c>
      <c r="C661" s="50">
        <f t="shared" si="62"/>
        <v>5.55</v>
      </c>
      <c r="D661" s="50">
        <f t="shared" si="63"/>
        <v>62.62</v>
      </c>
      <c r="E661" s="50">
        <f t="shared" si="64"/>
        <v>11.85</v>
      </c>
      <c r="F661" s="48">
        <f t="shared" si="65"/>
        <v>60.14</v>
      </c>
      <c r="G661" s="51">
        <f t="shared" si="66"/>
        <v>659</v>
      </c>
    </row>
    <row r="662" spans="1:7" x14ac:dyDescent="0.2">
      <c r="A662" s="47">
        <v>660</v>
      </c>
      <c r="B662" s="48">
        <f t="shared" si="61"/>
        <v>8.36</v>
      </c>
      <c r="C662" s="50">
        <f t="shared" si="62"/>
        <v>5.55</v>
      </c>
      <c r="D662" s="50">
        <f t="shared" si="63"/>
        <v>62.72</v>
      </c>
      <c r="E662" s="50">
        <f t="shared" si="64"/>
        <v>11.87</v>
      </c>
      <c r="F662" s="48">
        <f t="shared" si="65"/>
        <v>60.12</v>
      </c>
      <c r="G662" s="51">
        <f t="shared" si="66"/>
        <v>660</v>
      </c>
    </row>
    <row r="663" spans="1:7" x14ac:dyDescent="0.2">
      <c r="A663" s="47">
        <v>661</v>
      </c>
      <c r="B663" s="48">
        <f t="shared" si="61"/>
        <v>8.36</v>
      </c>
      <c r="C663" s="50">
        <f t="shared" si="62"/>
        <v>5.56</v>
      </c>
      <c r="D663" s="50">
        <f t="shared" si="63"/>
        <v>62.809999999999995</v>
      </c>
      <c r="E663" s="50">
        <f t="shared" si="64"/>
        <v>11.879999999999999</v>
      </c>
      <c r="F663" s="48">
        <f t="shared" si="65"/>
        <v>60.1</v>
      </c>
      <c r="G663" s="51">
        <f t="shared" si="66"/>
        <v>661</v>
      </c>
    </row>
    <row r="664" spans="1:7" x14ac:dyDescent="0.2">
      <c r="A664" s="47">
        <v>662</v>
      </c>
      <c r="B664" s="48">
        <f t="shared" si="61"/>
        <v>8.35</v>
      </c>
      <c r="C664" s="50">
        <f t="shared" si="62"/>
        <v>5.5699999999999994</v>
      </c>
      <c r="D664" s="50">
        <f t="shared" si="63"/>
        <v>62.9</v>
      </c>
      <c r="E664" s="50">
        <f t="shared" si="64"/>
        <v>11.9</v>
      </c>
      <c r="F664" s="48">
        <f t="shared" si="65"/>
        <v>60.08</v>
      </c>
      <c r="G664" s="51">
        <f t="shared" si="66"/>
        <v>662</v>
      </c>
    </row>
    <row r="665" spans="1:7" x14ac:dyDescent="0.2">
      <c r="A665" s="47">
        <v>663</v>
      </c>
      <c r="B665" s="48">
        <f t="shared" si="61"/>
        <v>8.35</v>
      </c>
      <c r="C665" s="50">
        <f t="shared" si="62"/>
        <v>5.5699999999999994</v>
      </c>
      <c r="D665" s="50">
        <f t="shared" si="63"/>
        <v>62.989999999999995</v>
      </c>
      <c r="E665" s="50">
        <f t="shared" si="64"/>
        <v>11.92</v>
      </c>
      <c r="F665" s="48">
        <f t="shared" si="65"/>
        <v>60.06</v>
      </c>
      <c r="G665" s="51">
        <f t="shared" si="66"/>
        <v>663</v>
      </c>
    </row>
    <row r="666" spans="1:7" x14ac:dyDescent="0.2">
      <c r="A666" s="47">
        <v>664</v>
      </c>
      <c r="B666" s="48">
        <f t="shared" si="61"/>
        <v>8.34</v>
      </c>
      <c r="C666" s="50">
        <f t="shared" si="62"/>
        <v>5.58</v>
      </c>
      <c r="D666" s="50">
        <f t="shared" si="63"/>
        <v>63.089999999999996</v>
      </c>
      <c r="E666" s="50">
        <f t="shared" si="64"/>
        <v>11.93</v>
      </c>
      <c r="F666" s="48">
        <f t="shared" si="65"/>
        <v>60.04</v>
      </c>
      <c r="G666" s="51">
        <f t="shared" si="66"/>
        <v>664</v>
      </c>
    </row>
    <row r="667" spans="1:7" x14ac:dyDescent="0.2">
      <c r="A667" s="47">
        <v>665</v>
      </c>
      <c r="B667" s="48">
        <f t="shared" si="61"/>
        <v>8.34</v>
      </c>
      <c r="C667" s="50">
        <f t="shared" si="62"/>
        <v>5.58</v>
      </c>
      <c r="D667" s="50">
        <f t="shared" si="63"/>
        <v>63.18</v>
      </c>
      <c r="E667" s="50">
        <f t="shared" si="64"/>
        <v>11.95</v>
      </c>
      <c r="F667" s="48">
        <f t="shared" si="65"/>
        <v>60.03</v>
      </c>
      <c r="G667" s="51">
        <f t="shared" si="66"/>
        <v>665</v>
      </c>
    </row>
    <row r="668" spans="1:7" x14ac:dyDescent="0.2">
      <c r="A668" s="47">
        <v>666</v>
      </c>
      <c r="B668" s="48">
        <f t="shared" si="61"/>
        <v>8.34</v>
      </c>
      <c r="C668" s="50">
        <f t="shared" si="62"/>
        <v>5.59</v>
      </c>
      <c r="D668" s="50">
        <f t="shared" si="63"/>
        <v>63.269999999999996</v>
      </c>
      <c r="E668" s="50">
        <f t="shared" si="64"/>
        <v>11.97</v>
      </c>
      <c r="F668" s="48">
        <f t="shared" si="65"/>
        <v>60.01</v>
      </c>
      <c r="G668" s="51">
        <f t="shared" si="66"/>
        <v>666</v>
      </c>
    </row>
    <row r="669" spans="1:7" x14ac:dyDescent="0.2">
      <c r="A669" s="47">
        <v>667</v>
      </c>
      <c r="B669" s="48">
        <f t="shared" si="61"/>
        <v>8.33</v>
      </c>
      <c r="C669" s="50">
        <f t="shared" si="62"/>
        <v>5.59</v>
      </c>
      <c r="D669" s="50">
        <f t="shared" si="63"/>
        <v>63.36</v>
      </c>
      <c r="E669" s="50">
        <f t="shared" si="64"/>
        <v>11.98</v>
      </c>
      <c r="F669" s="48">
        <f t="shared" si="65"/>
        <v>59.99</v>
      </c>
      <c r="G669" s="51">
        <f t="shared" si="66"/>
        <v>667</v>
      </c>
    </row>
    <row r="670" spans="1:7" x14ac:dyDescent="0.2">
      <c r="A670" s="47">
        <v>668</v>
      </c>
      <c r="B670" s="48">
        <f t="shared" si="61"/>
        <v>8.33</v>
      </c>
      <c r="C670" s="50">
        <f t="shared" si="62"/>
        <v>5.6</v>
      </c>
      <c r="D670" s="50">
        <f t="shared" si="63"/>
        <v>63.449999999999996</v>
      </c>
      <c r="E670" s="50">
        <f t="shared" si="64"/>
        <v>12</v>
      </c>
      <c r="F670" s="48">
        <f t="shared" si="65"/>
        <v>59.97</v>
      </c>
      <c r="G670" s="51">
        <f t="shared" si="66"/>
        <v>668</v>
      </c>
    </row>
    <row r="671" spans="1:7" x14ac:dyDescent="0.2">
      <c r="A671" s="47">
        <v>669</v>
      </c>
      <c r="B671" s="48">
        <f t="shared" si="61"/>
        <v>8.32</v>
      </c>
      <c r="C671" s="50">
        <f t="shared" si="62"/>
        <v>5.6</v>
      </c>
      <c r="D671" s="50">
        <f t="shared" si="63"/>
        <v>63.55</v>
      </c>
      <c r="E671" s="50">
        <f t="shared" si="64"/>
        <v>12.02</v>
      </c>
      <c r="F671" s="48">
        <f t="shared" si="65"/>
        <v>59.95</v>
      </c>
      <c r="G671" s="51">
        <f t="shared" si="66"/>
        <v>669</v>
      </c>
    </row>
    <row r="672" spans="1:7" x14ac:dyDescent="0.2">
      <c r="A672" s="47">
        <v>670</v>
      </c>
      <c r="B672" s="48">
        <f t="shared" si="61"/>
        <v>8.32</v>
      </c>
      <c r="C672" s="50">
        <f t="shared" si="62"/>
        <v>5.6099999999999994</v>
      </c>
      <c r="D672" s="50">
        <f t="shared" si="63"/>
        <v>63.64</v>
      </c>
      <c r="E672" s="50">
        <f t="shared" si="64"/>
        <v>12.04</v>
      </c>
      <c r="F672" s="48">
        <f t="shared" si="65"/>
        <v>59.93</v>
      </c>
      <c r="G672" s="51">
        <f t="shared" si="66"/>
        <v>670</v>
      </c>
    </row>
    <row r="673" spans="1:7" x14ac:dyDescent="0.2">
      <c r="A673" s="47">
        <v>671</v>
      </c>
      <c r="B673" s="48">
        <f t="shared" si="61"/>
        <v>8.32</v>
      </c>
      <c r="C673" s="50">
        <f t="shared" si="62"/>
        <v>5.62</v>
      </c>
      <c r="D673" s="50">
        <f t="shared" si="63"/>
        <v>63.73</v>
      </c>
      <c r="E673" s="50">
        <f t="shared" si="64"/>
        <v>12.049999999999999</v>
      </c>
      <c r="F673" s="48">
        <f t="shared" si="65"/>
        <v>59.91</v>
      </c>
      <c r="G673" s="51">
        <f t="shared" si="66"/>
        <v>671</v>
      </c>
    </row>
    <row r="674" spans="1:7" x14ac:dyDescent="0.2">
      <c r="A674" s="47">
        <v>672</v>
      </c>
      <c r="B674" s="48">
        <f t="shared" si="61"/>
        <v>8.31</v>
      </c>
      <c r="C674" s="50">
        <f t="shared" si="62"/>
        <v>5.62</v>
      </c>
      <c r="D674" s="50">
        <f t="shared" si="63"/>
        <v>63.82</v>
      </c>
      <c r="E674" s="50">
        <f t="shared" si="64"/>
        <v>12.07</v>
      </c>
      <c r="F674" s="48">
        <f t="shared" si="65"/>
        <v>59.9</v>
      </c>
      <c r="G674" s="51">
        <f t="shared" si="66"/>
        <v>672</v>
      </c>
    </row>
    <row r="675" spans="1:7" x14ac:dyDescent="0.2">
      <c r="A675" s="47">
        <v>673</v>
      </c>
      <c r="B675" s="48">
        <f t="shared" si="61"/>
        <v>8.31</v>
      </c>
      <c r="C675" s="50">
        <f t="shared" si="62"/>
        <v>5.63</v>
      </c>
      <c r="D675" s="50">
        <f t="shared" si="63"/>
        <v>63.919999999999995</v>
      </c>
      <c r="E675" s="50">
        <f t="shared" si="64"/>
        <v>12.09</v>
      </c>
      <c r="F675" s="48">
        <f t="shared" si="65"/>
        <v>59.88</v>
      </c>
      <c r="G675" s="51">
        <f t="shared" si="66"/>
        <v>673</v>
      </c>
    </row>
    <row r="676" spans="1:7" x14ac:dyDescent="0.2">
      <c r="A676" s="47">
        <v>674</v>
      </c>
      <c r="B676" s="48">
        <f t="shared" si="61"/>
        <v>8.3000000000000007</v>
      </c>
      <c r="C676" s="50">
        <f t="shared" si="62"/>
        <v>5.63</v>
      </c>
      <c r="D676" s="50">
        <f t="shared" si="63"/>
        <v>64.010000000000005</v>
      </c>
      <c r="E676" s="50">
        <f t="shared" si="64"/>
        <v>12.1</v>
      </c>
      <c r="F676" s="48">
        <f t="shared" si="65"/>
        <v>59.86</v>
      </c>
      <c r="G676" s="51">
        <f t="shared" si="66"/>
        <v>674</v>
      </c>
    </row>
    <row r="677" spans="1:7" x14ac:dyDescent="0.2">
      <c r="A677" s="47">
        <v>675</v>
      </c>
      <c r="B677" s="48">
        <f t="shared" si="61"/>
        <v>8.3000000000000007</v>
      </c>
      <c r="C677" s="50">
        <f t="shared" si="62"/>
        <v>5.64</v>
      </c>
      <c r="D677" s="50">
        <f t="shared" si="63"/>
        <v>64.100000000000009</v>
      </c>
      <c r="E677" s="50">
        <f t="shared" si="64"/>
        <v>12.12</v>
      </c>
      <c r="F677" s="48">
        <f t="shared" si="65"/>
        <v>59.84</v>
      </c>
      <c r="G677" s="51">
        <f t="shared" si="66"/>
        <v>675</v>
      </c>
    </row>
    <row r="678" spans="1:7" x14ac:dyDescent="0.2">
      <c r="A678" s="47">
        <v>676</v>
      </c>
      <c r="B678" s="48">
        <f t="shared" si="61"/>
        <v>8.3000000000000007</v>
      </c>
      <c r="C678" s="50">
        <f t="shared" si="62"/>
        <v>5.64</v>
      </c>
      <c r="D678" s="50">
        <f t="shared" si="63"/>
        <v>64.190000000000012</v>
      </c>
      <c r="E678" s="50">
        <f t="shared" si="64"/>
        <v>12.14</v>
      </c>
      <c r="F678" s="48">
        <f t="shared" si="65"/>
        <v>59.82</v>
      </c>
      <c r="G678" s="51">
        <f t="shared" si="66"/>
        <v>676</v>
      </c>
    </row>
    <row r="679" spans="1:7" x14ac:dyDescent="0.2">
      <c r="A679" s="47">
        <v>677</v>
      </c>
      <c r="B679" s="48">
        <f t="shared" si="61"/>
        <v>8.2899999999999991</v>
      </c>
      <c r="C679" s="50">
        <f t="shared" si="62"/>
        <v>5.6499999999999995</v>
      </c>
      <c r="D679" s="50">
        <f t="shared" si="63"/>
        <v>64.28</v>
      </c>
      <c r="E679" s="50">
        <f t="shared" si="64"/>
        <v>12.15</v>
      </c>
      <c r="F679" s="48">
        <f t="shared" si="65"/>
        <v>59.8</v>
      </c>
      <c r="G679" s="51">
        <f t="shared" si="66"/>
        <v>677</v>
      </c>
    </row>
    <row r="680" spans="1:7" x14ac:dyDescent="0.2">
      <c r="A680" s="47">
        <v>678</v>
      </c>
      <c r="B680" s="48">
        <f t="shared" si="61"/>
        <v>8.2899999999999991</v>
      </c>
      <c r="C680" s="50">
        <f t="shared" si="62"/>
        <v>5.6499999999999995</v>
      </c>
      <c r="D680" s="50">
        <f t="shared" si="63"/>
        <v>64.38000000000001</v>
      </c>
      <c r="E680" s="50">
        <f t="shared" si="64"/>
        <v>12.17</v>
      </c>
      <c r="F680" s="48">
        <f t="shared" si="65"/>
        <v>59.79</v>
      </c>
      <c r="G680" s="51">
        <f t="shared" si="66"/>
        <v>678</v>
      </c>
    </row>
    <row r="681" spans="1:7" x14ac:dyDescent="0.2">
      <c r="A681" s="47">
        <v>679</v>
      </c>
      <c r="B681" s="48">
        <f t="shared" si="61"/>
        <v>8.2799999999999994</v>
      </c>
      <c r="C681" s="50">
        <f t="shared" si="62"/>
        <v>5.66</v>
      </c>
      <c r="D681" s="50">
        <f t="shared" si="63"/>
        <v>64.47</v>
      </c>
      <c r="E681" s="50">
        <f t="shared" si="64"/>
        <v>12.19</v>
      </c>
      <c r="F681" s="48">
        <f t="shared" si="65"/>
        <v>59.77</v>
      </c>
      <c r="G681" s="51">
        <f t="shared" si="66"/>
        <v>679</v>
      </c>
    </row>
    <row r="682" spans="1:7" x14ac:dyDescent="0.2">
      <c r="A682" s="47">
        <v>680</v>
      </c>
      <c r="B682" s="48">
        <f t="shared" si="61"/>
        <v>8.2799999999999994</v>
      </c>
      <c r="C682" s="50">
        <f t="shared" si="62"/>
        <v>5.66</v>
      </c>
      <c r="D682" s="50">
        <f t="shared" si="63"/>
        <v>64.56</v>
      </c>
      <c r="E682" s="50">
        <f t="shared" si="64"/>
        <v>12.209999999999999</v>
      </c>
      <c r="F682" s="48">
        <f t="shared" si="65"/>
        <v>59.75</v>
      </c>
      <c r="G682" s="51">
        <f t="shared" si="66"/>
        <v>680</v>
      </c>
    </row>
    <row r="683" spans="1:7" x14ac:dyDescent="0.2">
      <c r="A683" s="47">
        <v>681</v>
      </c>
      <c r="B683" s="48">
        <f t="shared" si="61"/>
        <v>8.2799999999999994</v>
      </c>
      <c r="C683" s="50">
        <f t="shared" si="62"/>
        <v>5.67</v>
      </c>
      <c r="D683" s="50">
        <f t="shared" si="63"/>
        <v>64.650000000000006</v>
      </c>
      <c r="E683" s="50">
        <f t="shared" si="64"/>
        <v>12.22</v>
      </c>
      <c r="F683" s="48">
        <f t="shared" si="65"/>
        <v>59.73</v>
      </c>
      <c r="G683" s="51">
        <f t="shared" si="66"/>
        <v>681</v>
      </c>
    </row>
    <row r="684" spans="1:7" x14ac:dyDescent="0.2">
      <c r="A684" s="47">
        <v>682</v>
      </c>
      <c r="B684" s="48">
        <f t="shared" si="61"/>
        <v>8.27</v>
      </c>
      <c r="C684" s="50">
        <f t="shared" si="62"/>
        <v>5.68</v>
      </c>
      <c r="D684" s="50">
        <f t="shared" si="63"/>
        <v>64.75</v>
      </c>
      <c r="E684" s="50">
        <f t="shared" si="64"/>
        <v>12.24</v>
      </c>
      <c r="F684" s="48">
        <f t="shared" si="65"/>
        <v>59.71</v>
      </c>
      <c r="G684" s="51">
        <f t="shared" si="66"/>
        <v>682</v>
      </c>
    </row>
    <row r="685" spans="1:7" x14ac:dyDescent="0.2">
      <c r="A685" s="47">
        <v>683</v>
      </c>
      <c r="B685" s="48">
        <f t="shared" si="61"/>
        <v>8.27</v>
      </c>
      <c r="C685" s="50">
        <f t="shared" si="62"/>
        <v>5.68</v>
      </c>
      <c r="D685" s="50">
        <f t="shared" si="63"/>
        <v>64.84</v>
      </c>
      <c r="E685" s="50">
        <f t="shared" si="64"/>
        <v>12.26</v>
      </c>
      <c r="F685" s="48">
        <f t="shared" si="65"/>
        <v>59.69</v>
      </c>
      <c r="G685" s="51">
        <f t="shared" si="66"/>
        <v>683</v>
      </c>
    </row>
    <row r="686" spans="1:7" x14ac:dyDescent="0.2">
      <c r="A686" s="47">
        <v>684</v>
      </c>
      <c r="B686" s="48">
        <f t="shared" si="61"/>
        <v>8.26</v>
      </c>
      <c r="C686" s="50">
        <f t="shared" si="62"/>
        <v>5.6899999999999995</v>
      </c>
      <c r="D686" s="50">
        <f t="shared" si="63"/>
        <v>64.930000000000007</v>
      </c>
      <c r="E686" s="50">
        <f t="shared" si="64"/>
        <v>12.27</v>
      </c>
      <c r="F686" s="48">
        <f t="shared" si="65"/>
        <v>59.68</v>
      </c>
      <c r="G686" s="51">
        <f t="shared" si="66"/>
        <v>684</v>
      </c>
    </row>
    <row r="687" spans="1:7" x14ac:dyDescent="0.2">
      <c r="A687" s="47">
        <v>685</v>
      </c>
      <c r="B687" s="48">
        <f t="shared" si="61"/>
        <v>8.26</v>
      </c>
      <c r="C687" s="50">
        <f t="shared" si="62"/>
        <v>5.6899999999999995</v>
      </c>
      <c r="D687" s="50">
        <f t="shared" si="63"/>
        <v>65.02000000000001</v>
      </c>
      <c r="E687" s="50">
        <f t="shared" si="64"/>
        <v>12.29</v>
      </c>
      <c r="F687" s="48">
        <f t="shared" si="65"/>
        <v>59.66</v>
      </c>
      <c r="G687" s="51">
        <f t="shared" si="66"/>
        <v>685</v>
      </c>
    </row>
    <row r="688" spans="1:7" x14ac:dyDescent="0.2">
      <c r="A688" s="47">
        <v>686</v>
      </c>
      <c r="B688" s="48">
        <f t="shared" si="61"/>
        <v>8.26</v>
      </c>
      <c r="C688" s="50">
        <f t="shared" si="62"/>
        <v>5.7</v>
      </c>
      <c r="D688" s="50">
        <f t="shared" si="63"/>
        <v>65.12</v>
      </c>
      <c r="E688" s="50">
        <f t="shared" si="64"/>
        <v>12.31</v>
      </c>
      <c r="F688" s="48">
        <f t="shared" si="65"/>
        <v>59.64</v>
      </c>
      <c r="G688" s="51">
        <f t="shared" si="66"/>
        <v>686</v>
      </c>
    </row>
    <row r="689" spans="1:7" x14ac:dyDescent="0.2">
      <c r="A689" s="47">
        <v>687</v>
      </c>
      <c r="B689" s="48">
        <f t="shared" si="61"/>
        <v>8.25</v>
      </c>
      <c r="C689" s="50">
        <f t="shared" si="62"/>
        <v>5.7</v>
      </c>
      <c r="D689" s="50">
        <f t="shared" si="63"/>
        <v>65.210000000000008</v>
      </c>
      <c r="E689" s="50">
        <f t="shared" si="64"/>
        <v>12.32</v>
      </c>
      <c r="F689" s="48">
        <f t="shared" si="65"/>
        <v>59.62</v>
      </c>
      <c r="G689" s="51">
        <f t="shared" si="66"/>
        <v>687</v>
      </c>
    </row>
    <row r="690" spans="1:7" x14ac:dyDescent="0.2">
      <c r="A690" s="47">
        <v>688</v>
      </c>
      <c r="B690" s="48">
        <f t="shared" si="61"/>
        <v>8.25</v>
      </c>
      <c r="C690" s="50">
        <f t="shared" si="62"/>
        <v>5.71</v>
      </c>
      <c r="D690" s="50">
        <f t="shared" si="63"/>
        <v>65.300000000000011</v>
      </c>
      <c r="E690" s="50">
        <f t="shared" si="64"/>
        <v>12.34</v>
      </c>
      <c r="F690" s="48">
        <f t="shared" si="65"/>
        <v>59.6</v>
      </c>
      <c r="G690" s="51">
        <f t="shared" si="66"/>
        <v>688</v>
      </c>
    </row>
    <row r="691" spans="1:7" x14ac:dyDescent="0.2">
      <c r="A691" s="47">
        <v>689</v>
      </c>
      <c r="B691" s="48">
        <f t="shared" si="61"/>
        <v>8.24</v>
      </c>
      <c r="C691" s="50">
        <f t="shared" si="62"/>
        <v>5.71</v>
      </c>
      <c r="D691" s="50">
        <f t="shared" si="63"/>
        <v>65.39</v>
      </c>
      <c r="E691" s="50">
        <f t="shared" si="64"/>
        <v>12.36</v>
      </c>
      <c r="F691" s="48">
        <f t="shared" si="65"/>
        <v>59.58</v>
      </c>
      <c r="G691" s="51">
        <f t="shared" si="66"/>
        <v>689</v>
      </c>
    </row>
    <row r="692" spans="1:7" x14ac:dyDescent="0.2">
      <c r="A692" s="47">
        <v>690</v>
      </c>
      <c r="B692" s="48">
        <f t="shared" si="61"/>
        <v>8.24</v>
      </c>
      <c r="C692" s="50">
        <f t="shared" si="62"/>
        <v>5.72</v>
      </c>
      <c r="D692" s="50">
        <f t="shared" si="63"/>
        <v>65.490000000000009</v>
      </c>
      <c r="E692" s="50">
        <f t="shared" si="64"/>
        <v>12.379999999999999</v>
      </c>
      <c r="F692" s="48">
        <f t="shared" si="65"/>
        <v>59.57</v>
      </c>
      <c r="G692" s="51">
        <f t="shared" si="66"/>
        <v>690</v>
      </c>
    </row>
    <row r="693" spans="1:7" x14ac:dyDescent="0.2">
      <c r="A693" s="47">
        <v>691</v>
      </c>
      <c r="B693" s="48">
        <f t="shared" si="61"/>
        <v>8.24</v>
      </c>
      <c r="C693" s="50">
        <f t="shared" si="62"/>
        <v>5.7299999999999995</v>
      </c>
      <c r="D693" s="50">
        <f t="shared" si="63"/>
        <v>65.58</v>
      </c>
      <c r="E693" s="50">
        <f t="shared" si="64"/>
        <v>12.39</v>
      </c>
      <c r="F693" s="48">
        <f t="shared" si="65"/>
        <v>59.55</v>
      </c>
      <c r="G693" s="51">
        <f t="shared" si="66"/>
        <v>691</v>
      </c>
    </row>
    <row r="694" spans="1:7" x14ac:dyDescent="0.2">
      <c r="A694" s="47">
        <v>692</v>
      </c>
      <c r="B694" s="48">
        <f t="shared" si="61"/>
        <v>8.23</v>
      </c>
      <c r="C694" s="50">
        <f t="shared" si="62"/>
        <v>5.7299999999999995</v>
      </c>
      <c r="D694" s="50">
        <f t="shared" si="63"/>
        <v>65.67</v>
      </c>
      <c r="E694" s="50">
        <f t="shared" si="64"/>
        <v>12.41</v>
      </c>
      <c r="F694" s="48">
        <f t="shared" si="65"/>
        <v>59.53</v>
      </c>
      <c r="G694" s="51">
        <f t="shared" si="66"/>
        <v>692</v>
      </c>
    </row>
    <row r="695" spans="1:7" x14ac:dyDescent="0.2">
      <c r="A695" s="47">
        <v>693</v>
      </c>
      <c r="B695" s="48">
        <f t="shared" si="61"/>
        <v>8.23</v>
      </c>
      <c r="C695" s="50">
        <f t="shared" si="62"/>
        <v>5.74</v>
      </c>
      <c r="D695" s="50">
        <f t="shared" si="63"/>
        <v>65.760000000000005</v>
      </c>
      <c r="E695" s="50">
        <f t="shared" si="64"/>
        <v>12.43</v>
      </c>
      <c r="F695" s="48">
        <f t="shared" si="65"/>
        <v>59.51</v>
      </c>
      <c r="G695" s="51">
        <f t="shared" si="66"/>
        <v>693</v>
      </c>
    </row>
    <row r="696" spans="1:7" x14ac:dyDescent="0.2">
      <c r="A696" s="47">
        <v>694</v>
      </c>
      <c r="B696" s="48">
        <f t="shared" si="61"/>
        <v>8.23</v>
      </c>
      <c r="C696" s="50">
        <f t="shared" si="62"/>
        <v>5.74</v>
      </c>
      <c r="D696" s="50">
        <f t="shared" si="63"/>
        <v>65.86</v>
      </c>
      <c r="E696" s="50">
        <f t="shared" si="64"/>
        <v>12.44</v>
      </c>
      <c r="F696" s="48">
        <f t="shared" si="65"/>
        <v>59.49</v>
      </c>
      <c r="G696" s="51">
        <f t="shared" si="66"/>
        <v>694</v>
      </c>
    </row>
    <row r="697" spans="1:7" x14ac:dyDescent="0.2">
      <c r="A697" s="47">
        <v>695</v>
      </c>
      <c r="B697" s="48">
        <f t="shared" si="61"/>
        <v>8.2200000000000006</v>
      </c>
      <c r="C697" s="50">
        <f t="shared" si="62"/>
        <v>5.75</v>
      </c>
      <c r="D697" s="50">
        <f t="shared" si="63"/>
        <v>65.95</v>
      </c>
      <c r="E697" s="50">
        <f t="shared" si="64"/>
        <v>12.459999999999999</v>
      </c>
      <c r="F697" s="48">
        <f t="shared" si="65"/>
        <v>59.47</v>
      </c>
      <c r="G697" s="51">
        <f t="shared" si="66"/>
        <v>695</v>
      </c>
    </row>
    <row r="698" spans="1:7" x14ac:dyDescent="0.2">
      <c r="A698" s="47">
        <v>696</v>
      </c>
      <c r="B698" s="48">
        <f t="shared" si="61"/>
        <v>8.2200000000000006</v>
      </c>
      <c r="C698" s="50">
        <f t="shared" si="62"/>
        <v>5.75</v>
      </c>
      <c r="D698" s="50">
        <f t="shared" si="63"/>
        <v>66.040000000000006</v>
      </c>
      <c r="E698" s="50">
        <f t="shared" si="64"/>
        <v>12.48</v>
      </c>
      <c r="F698" s="48">
        <f t="shared" si="65"/>
        <v>59.46</v>
      </c>
      <c r="G698" s="51">
        <f t="shared" si="66"/>
        <v>696</v>
      </c>
    </row>
    <row r="699" spans="1:7" x14ac:dyDescent="0.2">
      <c r="A699" s="47">
        <v>697</v>
      </c>
      <c r="B699" s="48">
        <f t="shared" si="61"/>
        <v>8.2100000000000009</v>
      </c>
      <c r="C699" s="50">
        <f t="shared" si="62"/>
        <v>5.76</v>
      </c>
      <c r="D699" s="50">
        <f t="shared" si="63"/>
        <v>66.13000000000001</v>
      </c>
      <c r="E699" s="50">
        <f t="shared" si="64"/>
        <v>12.5</v>
      </c>
      <c r="F699" s="48">
        <f t="shared" si="65"/>
        <v>59.44</v>
      </c>
      <c r="G699" s="51">
        <f t="shared" si="66"/>
        <v>697</v>
      </c>
    </row>
    <row r="700" spans="1:7" x14ac:dyDescent="0.2">
      <c r="A700" s="47">
        <v>698</v>
      </c>
      <c r="B700" s="48">
        <f t="shared" si="61"/>
        <v>8.2100000000000009</v>
      </c>
      <c r="C700" s="50">
        <f t="shared" si="62"/>
        <v>5.76</v>
      </c>
      <c r="D700" s="50">
        <f t="shared" si="63"/>
        <v>66.23</v>
      </c>
      <c r="E700" s="50">
        <f t="shared" si="64"/>
        <v>12.51</v>
      </c>
      <c r="F700" s="48">
        <f t="shared" si="65"/>
        <v>59.42</v>
      </c>
      <c r="G700" s="51">
        <f t="shared" si="66"/>
        <v>698</v>
      </c>
    </row>
    <row r="701" spans="1:7" x14ac:dyDescent="0.2">
      <c r="A701" s="47">
        <v>699</v>
      </c>
      <c r="B701" s="48">
        <f t="shared" si="61"/>
        <v>8.2100000000000009</v>
      </c>
      <c r="C701" s="50">
        <f t="shared" si="62"/>
        <v>5.77</v>
      </c>
      <c r="D701" s="50">
        <f t="shared" si="63"/>
        <v>66.320000000000007</v>
      </c>
      <c r="E701" s="50">
        <f t="shared" si="64"/>
        <v>12.53</v>
      </c>
      <c r="F701" s="48">
        <f t="shared" si="65"/>
        <v>59.4</v>
      </c>
      <c r="G701" s="51">
        <f t="shared" si="66"/>
        <v>699</v>
      </c>
    </row>
    <row r="702" spans="1:7" x14ac:dyDescent="0.2">
      <c r="A702" s="47">
        <v>700</v>
      </c>
      <c r="B702" s="48">
        <f t="shared" si="61"/>
        <v>8.1999999999999993</v>
      </c>
      <c r="C702" s="50">
        <f t="shared" si="62"/>
        <v>5.7799999999999994</v>
      </c>
      <c r="D702" s="50">
        <f t="shared" si="63"/>
        <v>66.410000000000011</v>
      </c>
      <c r="E702" s="50">
        <f t="shared" si="64"/>
        <v>12.549999999999999</v>
      </c>
      <c r="F702" s="48">
        <f t="shared" si="65"/>
        <v>59.38</v>
      </c>
      <c r="G702" s="51">
        <f t="shared" si="66"/>
        <v>700</v>
      </c>
    </row>
    <row r="703" spans="1:7" x14ac:dyDescent="0.2">
      <c r="A703" s="47">
        <v>701</v>
      </c>
      <c r="B703" s="48">
        <f t="shared" si="61"/>
        <v>8.1999999999999993</v>
      </c>
      <c r="C703" s="50">
        <f t="shared" si="62"/>
        <v>5.7799999999999994</v>
      </c>
      <c r="D703" s="50">
        <f t="shared" si="63"/>
        <v>66.510000000000005</v>
      </c>
      <c r="E703" s="50">
        <f t="shared" si="64"/>
        <v>12.56</v>
      </c>
      <c r="F703" s="48">
        <f t="shared" si="65"/>
        <v>59.37</v>
      </c>
      <c r="G703" s="51">
        <f t="shared" si="66"/>
        <v>701</v>
      </c>
    </row>
    <row r="704" spans="1:7" x14ac:dyDescent="0.2">
      <c r="A704" s="47">
        <v>702</v>
      </c>
      <c r="B704" s="48">
        <f t="shared" si="61"/>
        <v>8.19</v>
      </c>
      <c r="C704" s="50">
        <f t="shared" si="62"/>
        <v>5.79</v>
      </c>
      <c r="D704" s="50">
        <f t="shared" si="63"/>
        <v>66.600000000000009</v>
      </c>
      <c r="E704" s="50">
        <f t="shared" si="64"/>
        <v>12.58</v>
      </c>
      <c r="F704" s="48">
        <f t="shared" si="65"/>
        <v>59.35</v>
      </c>
      <c r="G704" s="51">
        <f t="shared" si="66"/>
        <v>702</v>
      </c>
    </row>
    <row r="705" spans="1:7" x14ac:dyDescent="0.2">
      <c r="A705" s="47">
        <v>703</v>
      </c>
      <c r="B705" s="48">
        <f t="shared" si="61"/>
        <v>8.19</v>
      </c>
      <c r="C705" s="50">
        <f t="shared" si="62"/>
        <v>5.79</v>
      </c>
      <c r="D705" s="50">
        <f t="shared" si="63"/>
        <v>66.690000000000012</v>
      </c>
      <c r="E705" s="50">
        <f t="shared" si="64"/>
        <v>12.6</v>
      </c>
      <c r="F705" s="48">
        <f t="shared" si="65"/>
        <v>59.33</v>
      </c>
      <c r="G705" s="51">
        <f t="shared" si="66"/>
        <v>703</v>
      </c>
    </row>
    <row r="706" spans="1:7" x14ac:dyDescent="0.2">
      <c r="A706" s="47">
        <v>704</v>
      </c>
      <c r="B706" s="48">
        <f t="shared" ref="B706:B769" si="67">ROUNDDOWN(m60B/100-(($A706/m60A)^(1/m60C)),2)</f>
        <v>8.19</v>
      </c>
      <c r="C706" s="50">
        <f t="shared" ref="C706:C769" si="68">ROUNDUP(mweitB/100+(($A706/mweitA)^(1/mweitC)),2)</f>
        <v>5.8</v>
      </c>
      <c r="D706" s="50">
        <f t="shared" ref="D706:D769" si="69">ROUNDUP(mballB/100+(($A706/mballA)^(1/mballC)),2)</f>
        <v>66.78</v>
      </c>
      <c r="E706" s="50">
        <f t="shared" ref="E706:E769" si="70">ROUNDUP(mkugelB/100+(($A706/mkugelA)^(1/mkugelC)),2)</f>
        <v>12.61</v>
      </c>
      <c r="F706" s="48">
        <f t="shared" ref="F706:F769" si="71">ROUNDDOWN(m400B/100-(($A706/2/m400A)^(1/m400C)),2)</f>
        <v>59.31</v>
      </c>
      <c r="G706" s="51">
        <f t="shared" si="66"/>
        <v>704</v>
      </c>
    </row>
    <row r="707" spans="1:7" x14ac:dyDescent="0.2">
      <c r="A707" s="47">
        <v>705</v>
      </c>
      <c r="B707" s="48">
        <f t="shared" si="67"/>
        <v>8.18</v>
      </c>
      <c r="C707" s="50">
        <f t="shared" si="68"/>
        <v>5.8</v>
      </c>
      <c r="D707" s="50">
        <f t="shared" si="69"/>
        <v>66.88000000000001</v>
      </c>
      <c r="E707" s="50">
        <f t="shared" si="70"/>
        <v>12.629999999999999</v>
      </c>
      <c r="F707" s="48">
        <f t="shared" si="71"/>
        <v>59.29</v>
      </c>
      <c r="G707" s="51">
        <f t="shared" si="66"/>
        <v>705</v>
      </c>
    </row>
    <row r="708" spans="1:7" x14ac:dyDescent="0.2">
      <c r="A708" s="47">
        <v>706</v>
      </c>
      <c r="B708" s="48">
        <f t="shared" si="67"/>
        <v>8.18</v>
      </c>
      <c r="C708" s="50">
        <f t="shared" si="68"/>
        <v>5.81</v>
      </c>
      <c r="D708" s="50">
        <f t="shared" si="69"/>
        <v>66.97</v>
      </c>
      <c r="E708" s="50">
        <f t="shared" si="70"/>
        <v>12.65</v>
      </c>
      <c r="F708" s="48">
        <f t="shared" si="71"/>
        <v>59.28</v>
      </c>
      <c r="G708" s="51">
        <f t="shared" si="66"/>
        <v>706</v>
      </c>
    </row>
    <row r="709" spans="1:7" x14ac:dyDescent="0.2">
      <c r="A709" s="47">
        <v>707</v>
      </c>
      <c r="B709" s="48">
        <f t="shared" si="67"/>
        <v>8.17</v>
      </c>
      <c r="C709" s="50">
        <f t="shared" si="68"/>
        <v>5.81</v>
      </c>
      <c r="D709" s="50">
        <f t="shared" si="69"/>
        <v>67.06</v>
      </c>
      <c r="E709" s="50">
        <f t="shared" si="70"/>
        <v>12.67</v>
      </c>
      <c r="F709" s="48">
        <f t="shared" si="71"/>
        <v>59.26</v>
      </c>
      <c r="G709" s="51">
        <f t="shared" si="66"/>
        <v>707</v>
      </c>
    </row>
    <row r="710" spans="1:7" x14ac:dyDescent="0.2">
      <c r="A710" s="47">
        <v>708</v>
      </c>
      <c r="B710" s="48">
        <f t="shared" si="67"/>
        <v>8.17</v>
      </c>
      <c r="C710" s="50">
        <f t="shared" si="68"/>
        <v>5.8199999999999994</v>
      </c>
      <c r="D710" s="50">
        <f t="shared" si="69"/>
        <v>67.160000000000011</v>
      </c>
      <c r="E710" s="50">
        <f t="shared" si="70"/>
        <v>12.68</v>
      </c>
      <c r="F710" s="48">
        <f t="shared" si="71"/>
        <v>59.24</v>
      </c>
      <c r="G710" s="51">
        <f t="shared" si="66"/>
        <v>708</v>
      </c>
    </row>
    <row r="711" spans="1:7" x14ac:dyDescent="0.2">
      <c r="A711" s="47">
        <v>709</v>
      </c>
      <c r="B711" s="48">
        <f t="shared" si="67"/>
        <v>8.17</v>
      </c>
      <c r="C711" s="50">
        <f t="shared" si="68"/>
        <v>5.83</v>
      </c>
      <c r="D711" s="50">
        <f t="shared" si="69"/>
        <v>67.25</v>
      </c>
      <c r="E711" s="50">
        <f t="shared" si="70"/>
        <v>12.7</v>
      </c>
      <c r="F711" s="48">
        <f t="shared" si="71"/>
        <v>59.22</v>
      </c>
      <c r="G711" s="51">
        <f t="shared" si="66"/>
        <v>709</v>
      </c>
    </row>
    <row r="712" spans="1:7" x14ac:dyDescent="0.2">
      <c r="A712" s="47">
        <v>710</v>
      </c>
      <c r="B712" s="48">
        <f t="shared" si="67"/>
        <v>8.16</v>
      </c>
      <c r="C712" s="50">
        <f t="shared" si="68"/>
        <v>5.83</v>
      </c>
      <c r="D712" s="50">
        <f t="shared" si="69"/>
        <v>67.34</v>
      </c>
      <c r="E712" s="50">
        <f t="shared" si="70"/>
        <v>12.72</v>
      </c>
      <c r="F712" s="48">
        <f t="shared" si="71"/>
        <v>59.2</v>
      </c>
      <c r="G712" s="51">
        <f t="shared" si="66"/>
        <v>710</v>
      </c>
    </row>
    <row r="713" spans="1:7" x14ac:dyDescent="0.2">
      <c r="A713" s="47">
        <v>711</v>
      </c>
      <c r="B713" s="48">
        <f t="shared" si="67"/>
        <v>8.16</v>
      </c>
      <c r="C713" s="50">
        <f t="shared" si="68"/>
        <v>5.84</v>
      </c>
      <c r="D713" s="50">
        <f t="shared" si="69"/>
        <v>67.430000000000007</v>
      </c>
      <c r="E713" s="50">
        <f t="shared" si="70"/>
        <v>12.73</v>
      </c>
      <c r="F713" s="48">
        <f t="shared" si="71"/>
        <v>59.19</v>
      </c>
      <c r="G713" s="51">
        <f t="shared" si="66"/>
        <v>711</v>
      </c>
    </row>
    <row r="714" spans="1:7" x14ac:dyDescent="0.2">
      <c r="A714" s="47">
        <v>712</v>
      </c>
      <c r="B714" s="48">
        <f t="shared" si="67"/>
        <v>8.15</v>
      </c>
      <c r="C714" s="50">
        <f t="shared" si="68"/>
        <v>5.84</v>
      </c>
      <c r="D714" s="50">
        <f t="shared" si="69"/>
        <v>67.53</v>
      </c>
      <c r="E714" s="50">
        <f t="shared" si="70"/>
        <v>12.75</v>
      </c>
      <c r="F714" s="48">
        <f t="shared" si="71"/>
        <v>59.17</v>
      </c>
      <c r="G714" s="51">
        <f t="shared" si="66"/>
        <v>712</v>
      </c>
    </row>
    <row r="715" spans="1:7" x14ac:dyDescent="0.2">
      <c r="A715" s="47">
        <v>713</v>
      </c>
      <c r="B715" s="48">
        <f t="shared" si="67"/>
        <v>8.15</v>
      </c>
      <c r="C715" s="50">
        <f t="shared" si="68"/>
        <v>5.85</v>
      </c>
      <c r="D715" s="50">
        <f t="shared" si="69"/>
        <v>67.62</v>
      </c>
      <c r="E715" s="50">
        <f t="shared" si="70"/>
        <v>12.77</v>
      </c>
      <c r="F715" s="48">
        <f t="shared" si="71"/>
        <v>59.15</v>
      </c>
      <c r="G715" s="51">
        <f t="shared" si="66"/>
        <v>713</v>
      </c>
    </row>
    <row r="716" spans="1:7" x14ac:dyDescent="0.2">
      <c r="A716" s="47">
        <v>714</v>
      </c>
      <c r="B716" s="48">
        <f t="shared" si="67"/>
        <v>8.15</v>
      </c>
      <c r="C716" s="50">
        <f t="shared" si="68"/>
        <v>5.85</v>
      </c>
      <c r="D716" s="50">
        <f t="shared" si="69"/>
        <v>67.710000000000008</v>
      </c>
      <c r="E716" s="50">
        <f t="shared" si="70"/>
        <v>12.79</v>
      </c>
      <c r="F716" s="48">
        <f t="shared" si="71"/>
        <v>59.13</v>
      </c>
      <c r="G716" s="51">
        <f t="shared" si="66"/>
        <v>714</v>
      </c>
    </row>
    <row r="717" spans="1:7" x14ac:dyDescent="0.2">
      <c r="A717" s="47">
        <v>715</v>
      </c>
      <c r="B717" s="48">
        <f t="shared" si="67"/>
        <v>8.14</v>
      </c>
      <c r="C717" s="50">
        <f t="shared" si="68"/>
        <v>5.8599999999999994</v>
      </c>
      <c r="D717" s="50">
        <f t="shared" si="69"/>
        <v>67.81</v>
      </c>
      <c r="E717" s="50">
        <f t="shared" si="70"/>
        <v>12.799999999999999</v>
      </c>
      <c r="F717" s="48">
        <f t="shared" si="71"/>
        <v>59.11</v>
      </c>
      <c r="G717" s="51">
        <f t="shared" ref="G717:G780" si="72">A717</f>
        <v>715</v>
      </c>
    </row>
    <row r="718" spans="1:7" x14ac:dyDescent="0.2">
      <c r="A718" s="47">
        <v>716</v>
      </c>
      <c r="B718" s="48">
        <f t="shared" si="67"/>
        <v>8.14</v>
      </c>
      <c r="C718" s="50">
        <f t="shared" si="68"/>
        <v>5.8599999999999994</v>
      </c>
      <c r="D718" s="50">
        <f t="shared" si="69"/>
        <v>67.900000000000006</v>
      </c>
      <c r="E718" s="50">
        <f t="shared" si="70"/>
        <v>12.82</v>
      </c>
      <c r="F718" s="48">
        <f t="shared" si="71"/>
        <v>59.1</v>
      </c>
      <c r="G718" s="51">
        <f t="shared" si="72"/>
        <v>716</v>
      </c>
    </row>
    <row r="719" spans="1:7" x14ac:dyDescent="0.2">
      <c r="A719" s="47">
        <v>717</v>
      </c>
      <c r="B719" s="48">
        <f t="shared" si="67"/>
        <v>8.14</v>
      </c>
      <c r="C719" s="50">
        <f t="shared" si="68"/>
        <v>5.87</v>
      </c>
      <c r="D719" s="50">
        <f t="shared" si="69"/>
        <v>67.990000000000009</v>
      </c>
      <c r="E719" s="50">
        <f t="shared" si="70"/>
        <v>12.84</v>
      </c>
      <c r="F719" s="48">
        <f t="shared" si="71"/>
        <v>59.08</v>
      </c>
      <c r="G719" s="51">
        <f t="shared" si="72"/>
        <v>717</v>
      </c>
    </row>
    <row r="720" spans="1:7" x14ac:dyDescent="0.2">
      <c r="A720" s="47">
        <v>718</v>
      </c>
      <c r="B720" s="48">
        <f t="shared" si="67"/>
        <v>8.1300000000000008</v>
      </c>
      <c r="C720" s="50">
        <f t="shared" si="68"/>
        <v>5.87</v>
      </c>
      <c r="D720" s="50">
        <f t="shared" si="69"/>
        <v>68.08</v>
      </c>
      <c r="E720" s="50">
        <f t="shared" si="70"/>
        <v>12.85</v>
      </c>
      <c r="F720" s="48">
        <f t="shared" si="71"/>
        <v>59.06</v>
      </c>
      <c r="G720" s="51">
        <f t="shared" si="72"/>
        <v>718</v>
      </c>
    </row>
    <row r="721" spans="1:7" x14ac:dyDescent="0.2">
      <c r="A721" s="47">
        <v>719</v>
      </c>
      <c r="B721" s="48">
        <f t="shared" si="67"/>
        <v>8.1300000000000008</v>
      </c>
      <c r="C721" s="50">
        <f t="shared" si="68"/>
        <v>5.88</v>
      </c>
      <c r="D721" s="50">
        <f t="shared" si="69"/>
        <v>68.180000000000007</v>
      </c>
      <c r="E721" s="50">
        <f t="shared" si="70"/>
        <v>12.87</v>
      </c>
      <c r="F721" s="48">
        <f t="shared" si="71"/>
        <v>59.04</v>
      </c>
      <c r="G721" s="51">
        <f t="shared" si="72"/>
        <v>719</v>
      </c>
    </row>
    <row r="722" spans="1:7" x14ac:dyDescent="0.2">
      <c r="A722" s="47">
        <v>720</v>
      </c>
      <c r="B722" s="48">
        <f t="shared" si="67"/>
        <v>8.1199999999999992</v>
      </c>
      <c r="C722" s="50">
        <f t="shared" si="68"/>
        <v>5.89</v>
      </c>
      <c r="D722" s="50">
        <f t="shared" si="69"/>
        <v>68.27000000000001</v>
      </c>
      <c r="E722" s="50">
        <f t="shared" si="70"/>
        <v>12.89</v>
      </c>
      <c r="F722" s="48">
        <f t="shared" si="71"/>
        <v>59.02</v>
      </c>
      <c r="G722" s="51">
        <f t="shared" si="72"/>
        <v>720</v>
      </c>
    </row>
    <row r="723" spans="1:7" x14ac:dyDescent="0.2">
      <c r="A723" s="47">
        <v>721</v>
      </c>
      <c r="B723" s="48">
        <f t="shared" si="67"/>
        <v>8.1199999999999992</v>
      </c>
      <c r="C723" s="50">
        <f t="shared" si="68"/>
        <v>5.89</v>
      </c>
      <c r="D723" s="50">
        <f t="shared" si="69"/>
        <v>68.36</v>
      </c>
      <c r="E723" s="50">
        <f t="shared" si="70"/>
        <v>12.91</v>
      </c>
      <c r="F723" s="48">
        <f t="shared" si="71"/>
        <v>59.01</v>
      </c>
      <c r="G723" s="51">
        <f t="shared" si="72"/>
        <v>721</v>
      </c>
    </row>
    <row r="724" spans="1:7" x14ac:dyDescent="0.2">
      <c r="A724" s="47">
        <v>722</v>
      </c>
      <c r="B724" s="48">
        <f t="shared" si="67"/>
        <v>8.1199999999999992</v>
      </c>
      <c r="C724" s="50">
        <f t="shared" si="68"/>
        <v>5.8999999999999995</v>
      </c>
      <c r="D724" s="50">
        <f t="shared" si="69"/>
        <v>68.460000000000008</v>
      </c>
      <c r="E724" s="50">
        <f t="shared" si="70"/>
        <v>12.92</v>
      </c>
      <c r="F724" s="48">
        <f t="shared" si="71"/>
        <v>58.99</v>
      </c>
      <c r="G724" s="51">
        <f t="shared" si="72"/>
        <v>722</v>
      </c>
    </row>
    <row r="725" spans="1:7" x14ac:dyDescent="0.2">
      <c r="A725" s="47">
        <v>723</v>
      </c>
      <c r="B725" s="48">
        <f t="shared" si="67"/>
        <v>8.11</v>
      </c>
      <c r="C725" s="50">
        <f t="shared" si="68"/>
        <v>5.8999999999999995</v>
      </c>
      <c r="D725" s="50">
        <f t="shared" si="69"/>
        <v>68.550000000000011</v>
      </c>
      <c r="E725" s="50">
        <f t="shared" si="70"/>
        <v>12.94</v>
      </c>
      <c r="F725" s="48">
        <f t="shared" si="71"/>
        <v>58.97</v>
      </c>
      <c r="G725" s="51">
        <f t="shared" si="72"/>
        <v>723</v>
      </c>
    </row>
    <row r="726" spans="1:7" x14ac:dyDescent="0.2">
      <c r="A726" s="47">
        <v>724</v>
      </c>
      <c r="B726" s="48">
        <f t="shared" si="67"/>
        <v>8.11</v>
      </c>
      <c r="C726" s="50">
        <f t="shared" si="68"/>
        <v>5.91</v>
      </c>
      <c r="D726" s="50">
        <f t="shared" si="69"/>
        <v>68.64</v>
      </c>
      <c r="E726" s="50">
        <f t="shared" si="70"/>
        <v>12.959999999999999</v>
      </c>
      <c r="F726" s="48">
        <f t="shared" si="71"/>
        <v>58.95</v>
      </c>
      <c r="G726" s="51">
        <f t="shared" si="72"/>
        <v>724</v>
      </c>
    </row>
    <row r="727" spans="1:7" x14ac:dyDescent="0.2">
      <c r="A727" s="47">
        <v>725</v>
      </c>
      <c r="B727" s="48">
        <f t="shared" si="67"/>
        <v>8.1</v>
      </c>
      <c r="C727" s="50">
        <f t="shared" si="68"/>
        <v>5.91</v>
      </c>
      <c r="D727" s="50">
        <f t="shared" si="69"/>
        <v>68.740000000000009</v>
      </c>
      <c r="E727" s="50">
        <f t="shared" si="70"/>
        <v>12.97</v>
      </c>
      <c r="F727" s="48">
        <f t="shared" si="71"/>
        <v>58.94</v>
      </c>
      <c r="G727" s="51">
        <f t="shared" si="72"/>
        <v>725</v>
      </c>
    </row>
    <row r="728" spans="1:7" x14ac:dyDescent="0.2">
      <c r="A728" s="47">
        <v>726</v>
      </c>
      <c r="B728" s="48">
        <f t="shared" si="67"/>
        <v>8.1</v>
      </c>
      <c r="C728" s="50">
        <f t="shared" si="68"/>
        <v>5.92</v>
      </c>
      <c r="D728" s="50">
        <f t="shared" si="69"/>
        <v>68.83</v>
      </c>
      <c r="E728" s="50">
        <f t="shared" si="70"/>
        <v>12.99</v>
      </c>
      <c r="F728" s="48">
        <f t="shared" si="71"/>
        <v>58.92</v>
      </c>
      <c r="G728" s="51">
        <f t="shared" si="72"/>
        <v>726</v>
      </c>
    </row>
    <row r="729" spans="1:7" x14ac:dyDescent="0.2">
      <c r="A729" s="47">
        <v>727</v>
      </c>
      <c r="B729" s="48">
        <f t="shared" si="67"/>
        <v>8.1</v>
      </c>
      <c r="C729" s="50">
        <f t="shared" si="68"/>
        <v>5.92</v>
      </c>
      <c r="D729" s="50">
        <f t="shared" si="69"/>
        <v>68.92</v>
      </c>
      <c r="E729" s="50">
        <f t="shared" si="70"/>
        <v>13.01</v>
      </c>
      <c r="F729" s="48">
        <f t="shared" si="71"/>
        <v>58.9</v>
      </c>
      <c r="G729" s="51">
        <f t="shared" si="72"/>
        <v>727</v>
      </c>
    </row>
    <row r="730" spans="1:7" x14ac:dyDescent="0.2">
      <c r="A730" s="47">
        <v>728</v>
      </c>
      <c r="B730" s="48">
        <f t="shared" si="67"/>
        <v>8.09</v>
      </c>
      <c r="C730" s="50">
        <f t="shared" si="68"/>
        <v>5.93</v>
      </c>
      <c r="D730" s="50">
        <f t="shared" si="69"/>
        <v>69.010000000000005</v>
      </c>
      <c r="E730" s="50">
        <f t="shared" si="70"/>
        <v>13.03</v>
      </c>
      <c r="F730" s="48">
        <f t="shared" si="71"/>
        <v>58.88</v>
      </c>
      <c r="G730" s="51">
        <f t="shared" si="72"/>
        <v>728</v>
      </c>
    </row>
    <row r="731" spans="1:7" x14ac:dyDescent="0.2">
      <c r="A731" s="47">
        <v>729</v>
      </c>
      <c r="B731" s="48">
        <f t="shared" si="67"/>
        <v>8.09</v>
      </c>
      <c r="C731" s="50">
        <f t="shared" si="68"/>
        <v>5.9399999999999995</v>
      </c>
      <c r="D731" s="50">
        <f t="shared" si="69"/>
        <v>69.11</v>
      </c>
      <c r="E731" s="50">
        <f t="shared" si="70"/>
        <v>13.04</v>
      </c>
      <c r="F731" s="48">
        <f t="shared" si="71"/>
        <v>58.86</v>
      </c>
      <c r="G731" s="51">
        <f t="shared" si="72"/>
        <v>729</v>
      </c>
    </row>
    <row r="732" spans="1:7" x14ac:dyDescent="0.2">
      <c r="A732" s="47">
        <v>730</v>
      </c>
      <c r="B732" s="48">
        <f t="shared" si="67"/>
        <v>8.09</v>
      </c>
      <c r="C732" s="50">
        <f t="shared" si="68"/>
        <v>5.9399999999999995</v>
      </c>
      <c r="D732" s="50">
        <f t="shared" si="69"/>
        <v>69.2</v>
      </c>
      <c r="E732" s="50">
        <f t="shared" si="70"/>
        <v>13.06</v>
      </c>
      <c r="F732" s="48">
        <f t="shared" si="71"/>
        <v>58.85</v>
      </c>
      <c r="G732" s="51">
        <f t="shared" si="72"/>
        <v>730</v>
      </c>
    </row>
    <row r="733" spans="1:7" x14ac:dyDescent="0.2">
      <c r="A733" s="47">
        <v>731</v>
      </c>
      <c r="B733" s="48">
        <f t="shared" si="67"/>
        <v>8.08</v>
      </c>
      <c r="C733" s="50">
        <f t="shared" si="68"/>
        <v>5.95</v>
      </c>
      <c r="D733" s="50">
        <f t="shared" si="69"/>
        <v>69.290000000000006</v>
      </c>
      <c r="E733" s="50">
        <f t="shared" si="70"/>
        <v>13.08</v>
      </c>
      <c r="F733" s="48">
        <f t="shared" si="71"/>
        <v>58.83</v>
      </c>
      <c r="G733" s="51">
        <f t="shared" si="72"/>
        <v>731</v>
      </c>
    </row>
    <row r="734" spans="1:7" x14ac:dyDescent="0.2">
      <c r="A734" s="47">
        <v>732</v>
      </c>
      <c r="B734" s="48">
        <f t="shared" si="67"/>
        <v>8.08</v>
      </c>
      <c r="C734" s="50">
        <f t="shared" si="68"/>
        <v>5.95</v>
      </c>
      <c r="D734" s="50">
        <f t="shared" si="69"/>
        <v>69.39</v>
      </c>
      <c r="E734" s="50">
        <f t="shared" si="70"/>
        <v>13.09</v>
      </c>
      <c r="F734" s="48">
        <f t="shared" si="71"/>
        <v>58.81</v>
      </c>
      <c r="G734" s="51">
        <f t="shared" si="72"/>
        <v>732</v>
      </c>
    </row>
    <row r="735" spans="1:7" x14ac:dyDescent="0.2">
      <c r="A735" s="47">
        <v>733</v>
      </c>
      <c r="B735" s="48">
        <f t="shared" si="67"/>
        <v>8.07</v>
      </c>
      <c r="C735" s="50">
        <f t="shared" si="68"/>
        <v>5.96</v>
      </c>
      <c r="D735" s="50">
        <f t="shared" si="69"/>
        <v>69.48</v>
      </c>
      <c r="E735" s="50">
        <f t="shared" si="70"/>
        <v>13.11</v>
      </c>
      <c r="F735" s="48">
        <f t="shared" si="71"/>
        <v>58.79</v>
      </c>
      <c r="G735" s="51">
        <f t="shared" si="72"/>
        <v>733</v>
      </c>
    </row>
    <row r="736" spans="1:7" x14ac:dyDescent="0.2">
      <c r="A736" s="47">
        <v>734</v>
      </c>
      <c r="B736" s="48">
        <f t="shared" si="67"/>
        <v>8.07</v>
      </c>
      <c r="C736" s="50">
        <f t="shared" si="68"/>
        <v>5.96</v>
      </c>
      <c r="D736" s="50">
        <f t="shared" si="69"/>
        <v>69.570000000000007</v>
      </c>
      <c r="E736" s="50">
        <f t="shared" si="70"/>
        <v>13.129999999999999</v>
      </c>
      <c r="F736" s="48">
        <f t="shared" si="71"/>
        <v>58.78</v>
      </c>
      <c r="G736" s="51">
        <f t="shared" si="72"/>
        <v>734</v>
      </c>
    </row>
    <row r="737" spans="1:7" x14ac:dyDescent="0.2">
      <c r="A737" s="47">
        <v>735</v>
      </c>
      <c r="B737" s="48">
        <f t="shared" si="67"/>
        <v>8.07</v>
      </c>
      <c r="C737" s="50">
        <f t="shared" si="68"/>
        <v>5.97</v>
      </c>
      <c r="D737" s="50">
        <f t="shared" si="69"/>
        <v>69.67</v>
      </c>
      <c r="E737" s="50">
        <f t="shared" si="70"/>
        <v>13.15</v>
      </c>
      <c r="F737" s="48">
        <f t="shared" si="71"/>
        <v>58.76</v>
      </c>
      <c r="G737" s="51">
        <f t="shared" si="72"/>
        <v>735</v>
      </c>
    </row>
    <row r="738" spans="1:7" x14ac:dyDescent="0.2">
      <c r="A738" s="47">
        <v>736</v>
      </c>
      <c r="B738" s="48">
        <f t="shared" si="67"/>
        <v>8.06</v>
      </c>
      <c r="C738" s="50">
        <f t="shared" si="68"/>
        <v>5.97</v>
      </c>
      <c r="D738" s="50">
        <f t="shared" si="69"/>
        <v>69.760000000000005</v>
      </c>
      <c r="E738" s="50">
        <f t="shared" si="70"/>
        <v>13.16</v>
      </c>
      <c r="F738" s="48">
        <f t="shared" si="71"/>
        <v>58.74</v>
      </c>
      <c r="G738" s="51">
        <f t="shared" si="72"/>
        <v>736</v>
      </c>
    </row>
    <row r="739" spans="1:7" x14ac:dyDescent="0.2">
      <c r="A739" s="47">
        <v>737</v>
      </c>
      <c r="B739" s="48">
        <f t="shared" si="67"/>
        <v>8.06</v>
      </c>
      <c r="C739" s="50">
        <f t="shared" si="68"/>
        <v>5.9799999999999995</v>
      </c>
      <c r="D739" s="50">
        <f t="shared" si="69"/>
        <v>69.850000000000009</v>
      </c>
      <c r="E739" s="50">
        <f t="shared" si="70"/>
        <v>13.18</v>
      </c>
      <c r="F739" s="48">
        <f t="shared" si="71"/>
        <v>58.72</v>
      </c>
      <c r="G739" s="51">
        <f t="shared" si="72"/>
        <v>737</v>
      </c>
    </row>
    <row r="740" spans="1:7" x14ac:dyDescent="0.2">
      <c r="A740" s="47">
        <v>738</v>
      </c>
      <c r="B740" s="48">
        <f t="shared" si="67"/>
        <v>8.0500000000000007</v>
      </c>
      <c r="C740" s="50">
        <f t="shared" si="68"/>
        <v>5.99</v>
      </c>
      <c r="D740" s="50">
        <f t="shared" si="69"/>
        <v>69.95</v>
      </c>
      <c r="E740" s="50">
        <f t="shared" si="70"/>
        <v>13.2</v>
      </c>
      <c r="F740" s="48">
        <f t="shared" si="71"/>
        <v>58.71</v>
      </c>
      <c r="G740" s="51">
        <f t="shared" si="72"/>
        <v>738</v>
      </c>
    </row>
    <row r="741" spans="1:7" x14ac:dyDescent="0.2">
      <c r="A741" s="47">
        <v>739</v>
      </c>
      <c r="B741" s="48">
        <f t="shared" si="67"/>
        <v>8.0500000000000007</v>
      </c>
      <c r="C741" s="50">
        <f t="shared" si="68"/>
        <v>5.99</v>
      </c>
      <c r="D741" s="50">
        <f t="shared" si="69"/>
        <v>70.040000000000006</v>
      </c>
      <c r="E741" s="50">
        <f t="shared" si="70"/>
        <v>13.209999999999999</v>
      </c>
      <c r="F741" s="48">
        <f t="shared" si="71"/>
        <v>58.69</v>
      </c>
      <c r="G741" s="51">
        <f t="shared" si="72"/>
        <v>739</v>
      </c>
    </row>
    <row r="742" spans="1:7" x14ac:dyDescent="0.2">
      <c r="A742" s="47">
        <v>740</v>
      </c>
      <c r="B742" s="48">
        <f t="shared" si="67"/>
        <v>8.0500000000000007</v>
      </c>
      <c r="C742" s="50">
        <f t="shared" si="68"/>
        <v>6</v>
      </c>
      <c r="D742" s="50">
        <f t="shared" si="69"/>
        <v>70.13000000000001</v>
      </c>
      <c r="E742" s="50">
        <f t="shared" si="70"/>
        <v>13.23</v>
      </c>
      <c r="F742" s="48">
        <f t="shared" si="71"/>
        <v>58.67</v>
      </c>
      <c r="G742" s="51">
        <f t="shared" si="72"/>
        <v>740</v>
      </c>
    </row>
    <row r="743" spans="1:7" x14ac:dyDescent="0.2">
      <c r="A743" s="47">
        <v>741</v>
      </c>
      <c r="B743" s="48">
        <f t="shared" si="67"/>
        <v>8.0399999999999991</v>
      </c>
      <c r="C743" s="50">
        <f t="shared" si="68"/>
        <v>6</v>
      </c>
      <c r="D743" s="50">
        <f t="shared" si="69"/>
        <v>70.23</v>
      </c>
      <c r="E743" s="50">
        <f t="shared" si="70"/>
        <v>13.25</v>
      </c>
      <c r="F743" s="48">
        <f t="shared" si="71"/>
        <v>58.65</v>
      </c>
      <c r="G743" s="51">
        <f t="shared" si="72"/>
        <v>741</v>
      </c>
    </row>
    <row r="744" spans="1:7" x14ac:dyDescent="0.2">
      <c r="A744" s="47">
        <v>742</v>
      </c>
      <c r="B744" s="48">
        <f t="shared" si="67"/>
        <v>8.0399999999999991</v>
      </c>
      <c r="C744" s="50">
        <f t="shared" si="68"/>
        <v>6.01</v>
      </c>
      <c r="D744" s="50">
        <f t="shared" si="69"/>
        <v>70.320000000000007</v>
      </c>
      <c r="E744" s="50">
        <f t="shared" si="70"/>
        <v>13.27</v>
      </c>
      <c r="F744" s="48">
        <f t="shared" si="71"/>
        <v>58.63</v>
      </c>
      <c r="G744" s="51">
        <f t="shared" si="72"/>
        <v>742</v>
      </c>
    </row>
    <row r="745" spans="1:7" x14ac:dyDescent="0.2">
      <c r="A745" s="47">
        <v>743</v>
      </c>
      <c r="B745" s="48">
        <f t="shared" si="67"/>
        <v>8.0399999999999991</v>
      </c>
      <c r="C745" s="50">
        <f t="shared" si="68"/>
        <v>6.01</v>
      </c>
      <c r="D745" s="50">
        <f t="shared" si="69"/>
        <v>70.410000000000011</v>
      </c>
      <c r="E745" s="50">
        <f t="shared" si="70"/>
        <v>13.28</v>
      </c>
      <c r="F745" s="48">
        <f t="shared" si="71"/>
        <v>58.62</v>
      </c>
      <c r="G745" s="51">
        <f t="shared" si="72"/>
        <v>743</v>
      </c>
    </row>
    <row r="746" spans="1:7" x14ac:dyDescent="0.2">
      <c r="A746" s="47">
        <v>744</v>
      </c>
      <c r="B746" s="48">
        <f t="shared" si="67"/>
        <v>8.0299999999999994</v>
      </c>
      <c r="C746" s="50">
        <f t="shared" si="68"/>
        <v>6.02</v>
      </c>
      <c r="D746" s="50">
        <f t="shared" si="69"/>
        <v>70.510000000000005</v>
      </c>
      <c r="E746" s="50">
        <f t="shared" si="70"/>
        <v>13.299999999999999</v>
      </c>
      <c r="F746" s="48">
        <f t="shared" si="71"/>
        <v>58.6</v>
      </c>
      <c r="G746" s="51">
        <f t="shared" si="72"/>
        <v>744</v>
      </c>
    </row>
    <row r="747" spans="1:7" x14ac:dyDescent="0.2">
      <c r="A747" s="47">
        <v>745</v>
      </c>
      <c r="B747" s="48">
        <f t="shared" si="67"/>
        <v>8.0299999999999994</v>
      </c>
      <c r="C747" s="50">
        <f t="shared" si="68"/>
        <v>6.02</v>
      </c>
      <c r="D747" s="50">
        <f t="shared" si="69"/>
        <v>70.600000000000009</v>
      </c>
      <c r="E747" s="50">
        <f t="shared" si="70"/>
        <v>13.32</v>
      </c>
      <c r="F747" s="48">
        <f t="shared" si="71"/>
        <v>58.58</v>
      </c>
      <c r="G747" s="51">
        <f t="shared" si="72"/>
        <v>745</v>
      </c>
    </row>
    <row r="748" spans="1:7" x14ac:dyDescent="0.2">
      <c r="A748" s="47">
        <v>746</v>
      </c>
      <c r="B748" s="48">
        <f t="shared" si="67"/>
        <v>8.02</v>
      </c>
      <c r="C748" s="50">
        <f t="shared" si="68"/>
        <v>6.0299999999999994</v>
      </c>
      <c r="D748" s="50">
        <f t="shared" si="69"/>
        <v>70.690000000000012</v>
      </c>
      <c r="E748" s="50">
        <f t="shared" si="70"/>
        <v>13.34</v>
      </c>
      <c r="F748" s="48">
        <f t="shared" si="71"/>
        <v>58.56</v>
      </c>
      <c r="G748" s="51">
        <f t="shared" si="72"/>
        <v>746</v>
      </c>
    </row>
    <row r="749" spans="1:7" x14ac:dyDescent="0.2">
      <c r="A749" s="47">
        <v>747</v>
      </c>
      <c r="B749" s="48">
        <f t="shared" si="67"/>
        <v>8.02</v>
      </c>
      <c r="C749" s="50">
        <f t="shared" si="68"/>
        <v>6.04</v>
      </c>
      <c r="D749" s="50">
        <f t="shared" si="69"/>
        <v>70.790000000000006</v>
      </c>
      <c r="E749" s="50">
        <f t="shared" si="70"/>
        <v>13.35</v>
      </c>
      <c r="F749" s="48">
        <f t="shared" si="71"/>
        <v>58.55</v>
      </c>
      <c r="G749" s="51">
        <f t="shared" si="72"/>
        <v>747</v>
      </c>
    </row>
    <row r="750" spans="1:7" x14ac:dyDescent="0.2">
      <c r="A750" s="47">
        <v>748</v>
      </c>
      <c r="B750" s="48">
        <f t="shared" si="67"/>
        <v>8.02</v>
      </c>
      <c r="C750" s="50">
        <f t="shared" si="68"/>
        <v>6.04</v>
      </c>
      <c r="D750" s="50">
        <f t="shared" si="69"/>
        <v>70.88000000000001</v>
      </c>
      <c r="E750" s="50">
        <f t="shared" si="70"/>
        <v>13.37</v>
      </c>
      <c r="F750" s="48">
        <f t="shared" si="71"/>
        <v>58.53</v>
      </c>
      <c r="G750" s="51">
        <f t="shared" si="72"/>
        <v>748</v>
      </c>
    </row>
    <row r="751" spans="1:7" x14ac:dyDescent="0.2">
      <c r="A751" s="47">
        <v>749</v>
      </c>
      <c r="B751" s="48">
        <f t="shared" si="67"/>
        <v>8.01</v>
      </c>
      <c r="C751" s="50">
        <f t="shared" si="68"/>
        <v>6.05</v>
      </c>
      <c r="D751" s="50">
        <f t="shared" si="69"/>
        <v>70.97</v>
      </c>
      <c r="E751" s="50">
        <f t="shared" si="70"/>
        <v>13.39</v>
      </c>
      <c r="F751" s="48">
        <f t="shared" si="71"/>
        <v>58.51</v>
      </c>
      <c r="G751" s="51">
        <f t="shared" si="72"/>
        <v>749</v>
      </c>
    </row>
    <row r="752" spans="1:7" x14ac:dyDescent="0.2">
      <c r="A752" s="47">
        <v>750</v>
      </c>
      <c r="B752" s="48">
        <f t="shared" si="67"/>
        <v>8.01</v>
      </c>
      <c r="C752" s="50">
        <f t="shared" si="68"/>
        <v>6.05</v>
      </c>
      <c r="D752" s="50">
        <f t="shared" si="69"/>
        <v>71.070000000000007</v>
      </c>
      <c r="E752" s="50">
        <f t="shared" si="70"/>
        <v>13.4</v>
      </c>
      <c r="F752" s="48">
        <f t="shared" si="71"/>
        <v>58.49</v>
      </c>
      <c r="G752" s="51">
        <f t="shared" si="72"/>
        <v>750</v>
      </c>
    </row>
    <row r="753" spans="1:7" x14ac:dyDescent="0.2">
      <c r="A753" s="47">
        <v>751</v>
      </c>
      <c r="B753" s="48">
        <f t="shared" si="67"/>
        <v>8.01</v>
      </c>
      <c r="C753" s="50">
        <f t="shared" si="68"/>
        <v>6.06</v>
      </c>
      <c r="D753" s="50">
        <f t="shared" si="69"/>
        <v>71.160000000000011</v>
      </c>
      <c r="E753" s="50">
        <f t="shared" si="70"/>
        <v>13.42</v>
      </c>
      <c r="F753" s="48">
        <f t="shared" si="71"/>
        <v>58.48</v>
      </c>
      <c r="G753" s="51">
        <f t="shared" si="72"/>
        <v>751</v>
      </c>
    </row>
    <row r="754" spans="1:7" x14ac:dyDescent="0.2">
      <c r="A754" s="47">
        <v>752</v>
      </c>
      <c r="B754" s="48">
        <f t="shared" si="67"/>
        <v>8</v>
      </c>
      <c r="C754" s="50">
        <f t="shared" si="68"/>
        <v>6.06</v>
      </c>
      <c r="D754" s="50">
        <f t="shared" si="69"/>
        <v>71.25</v>
      </c>
      <c r="E754" s="50">
        <f t="shared" si="70"/>
        <v>13.44</v>
      </c>
      <c r="F754" s="48">
        <f t="shared" si="71"/>
        <v>58.46</v>
      </c>
      <c r="G754" s="51">
        <f t="shared" si="72"/>
        <v>752</v>
      </c>
    </row>
    <row r="755" spans="1:7" x14ac:dyDescent="0.2">
      <c r="A755" s="47">
        <v>753</v>
      </c>
      <c r="B755" s="48">
        <f t="shared" si="67"/>
        <v>8</v>
      </c>
      <c r="C755" s="50">
        <f t="shared" si="68"/>
        <v>6.0699999999999994</v>
      </c>
      <c r="D755" s="50">
        <f t="shared" si="69"/>
        <v>71.350000000000009</v>
      </c>
      <c r="E755" s="50">
        <f t="shared" si="70"/>
        <v>13.459999999999999</v>
      </c>
      <c r="F755" s="48">
        <f t="shared" si="71"/>
        <v>58.44</v>
      </c>
      <c r="G755" s="51">
        <f t="shared" si="72"/>
        <v>753</v>
      </c>
    </row>
    <row r="756" spans="1:7" x14ac:dyDescent="0.2">
      <c r="A756" s="47">
        <v>754</v>
      </c>
      <c r="B756" s="48">
        <f t="shared" si="67"/>
        <v>7.99</v>
      </c>
      <c r="C756" s="50">
        <f t="shared" si="68"/>
        <v>6.0699999999999994</v>
      </c>
      <c r="D756" s="50">
        <f t="shared" si="69"/>
        <v>71.440000000000012</v>
      </c>
      <c r="E756" s="50">
        <f t="shared" si="70"/>
        <v>13.47</v>
      </c>
      <c r="F756" s="48">
        <f t="shared" si="71"/>
        <v>58.43</v>
      </c>
      <c r="G756" s="51">
        <f t="shared" si="72"/>
        <v>754</v>
      </c>
    </row>
    <row r="757" spans="1:7" x14ac:dyDescent="0.2">
      <c r="A757" s="47">
        <v>755</v>
      </c>
      <c r="B757" s="48">
        <f t="shared" si="67"/>
        <v>7.99</v>
      </c>
      <c r="C757" s="50">
        <f t="shared" si="68"/>
        <v>6.08</v>
      </c>
      <c r="D757" s="50">
        <f t="shared" si="69"/>
        <v>71.53</v>
      </c>
      <c r="E757" s="50">
        <f t="shared" si="70"/>
        <v>13.49</v>
      </c>
      <c r="F757" s="48">
        <f t="shared" si="71"/>
        <v>58.41</v>
      </c>
      <c r="G757" s="51">
        <f t="shared" si="72"/>
        <v>755</v>
      </c>
    </row>
    <row r="758" spans="1:7" x14ac:dyDescent="0.2">
      <c r="A758" s="47">
        <v>756</v>
      </c>
      <c r="B758" s="48">
        <f t="shared" si="67"/>
        <v>7.99</v>
      </c>
      <c r="C758" s="50">
        <f t="shared" si="68"/>
        <v>6.09</v>
      </c>
      <c r="D758" s="50">
        <f t="shared" si="69"/>
        <v>71.63000000000001</v>
      </c>
      <c r="E758" s="50">
        <f t="shared" si="70"/>
        <v>13.51</v>
      </c>
      <c r="F758" s="48">
        <f t="shared" si="71"/>
        <v>58.39</v>
      </c>
      <c r="G758" s="51">
        <f t="shared" si="72"/>
        <v>756</v>
      </c>
    </row>
    <row r="759" spans="1:7" x14ac:dyDescent="0.2">
      <c r="A759" s="47">
        <v>757</v>
      </c>
      <c r="B759" s="48">
        <f t="shared" si="67"/>
        <v>7.98</v>
      </c>
      <c r="C759" s="50">
        <f t="shared" si="68"/>
        <v>6.09</v>
      </c>
      <c r="D759" s="50">
        <f t="shared" si="69"/>
        <v>71.72</v>
      </c>
      <c r="E759" s="50">
        <f t="shared" si="70"/>
        <v>13.52</v>
      </c>
      <c r="F759" s="48">
        <f t="shared" si="71"/>
        <v>58.37</v>
      </c>
      <c r="G759" s="51">
        <f t="shared" si="72"/>
        <v>757</v>
      </c>
    </row>
    <row r="760" spans="1:7" x14ac:dyDescent="0.2">
      <c r="A760" s="47">
        <v>758</v>
      </c>
      <c r="B760" s="48">
        <f t="shared" si="67"/>
        <v>7.98</v>
      </c>
      <c r="C760" s="50">
        <f t="shared" si="68"/>
        <v>6.1</v>
      </c>
      <c r="D760" s="50">
        <f t="shared" si="69"/>
        <v>71.81</v>
      </c>
      <c r="E760" s="50">
        <f t="shared" si="70"/>
        <v>13.54</v>
      </c>
      <c r="F760" s="48">
        <f t="shared" si="71"/>
        <v>58.36</v>
      </c>
      <c r="G760" s="51">
        <f t="shared" si="72"/>
        <v>758</v>
      </c>
    </row>
    <row r="761" spans="1:7" x14ac:dyDescent="0.2">
      <c r="A761" s="47">
        <v>759</v>
      </c>
      <c r="B761" s="48">
        <f t="shared" si="67"/>
        <v>7.98</v>
      </c>
      <c r="C761" s="50">
        <f t="shared" si="68"/>
        <v>6.1</v>
      </c>
      <c r="D761" s="50">
        <f t="shared" si="69"/>
        <v>71.910000000000011</v>
      </c>
      <c r="E761" s="50">
        <f t="shared" si="70"/>
        <v>13.56</v>
      </c>
      <c r="F761" s="48">
        <f t="shared" si="71"/>
        <v>58.34</v>
      </c>
      <c r="G761" s="51">
        <f t="shared" si="72"/>
        <v>759</v>
      </c>
    </row>
    <row r="762" spans="1:7" x14ac:dyDescent="0.2">
      <c r="A762" s="47">
        <v>760</v>
      </c>
      <c r="B762" s="48">
        <f t="shared" si="67"/>
        <v>7.97</v>
      </c>
      <c r="C762" s="50">
        <f t="shared" si="68"/>
        <v>6.1099999999999994</v>
      </c>
      <c r="D762" s="50">
        <f t="shared" si="69"/>
        <v>72</v>
      </c>
      <c r="E762" s="50">
        <f t="shared" si="70"/>
        <v>13.58</v>
      </c>
      <c r="F762" s="48">
        <f t="shared" si="71"/>
        <v>58.32</v>
      </c>
      <c r="G762" s="51">
        <f t="shared" si="72"/>
        <v>760</v>
      </c>
    </row>
    <row r="763" spans="1:7" x14ac:dyDescent="0.2">
      <c r="A763" s="47">
        <v>761</v>
      </c>
      <c r="B763" s="48">
        <f t="shared" si="67"/>
        <v>7.97</v>
      </c>
      <c r="C763" s="50">
        <f t="shared" si="68"/>
        <v>6.1099999999999994</v>
      </c>
      <c r="D763" s="50">
        <f t="shared" si="69"/>
        <v>72.100000000000009</v>
      </c>
      <c r="E763" s="50">
        <f t="shared" si="70"/>
        <v>13.59</v>
      </c>
      <c r="F763" s="48">
        <f t="shared" si="71"/>
        <v>58.3</v>
      </c>
      <c r="G763" s="51">
        <f t="shared" si="72"/>
        <v>761</v>
      </c>
    </row>
    <row r="764" spans="1:7" x14ac:dyDescent="0.2">
      <c r="A764" s="47">
        <v>762</v>
      </c>
      <c r="B764" s="48">
        <f t="shared" si="67"/>
        <v>7.96</v>
      </c>
      <c r="C764" s="50">
        <f t="shared" si="68"/>
        <v>6.12</v>
      </c>
      <c r="D764" s="50">
        <f t="shared" si="69"/>
        <v>72.190000000000012</v>
      </c>
      <c r="E764" s="50">
        <f t="shared" si="70"/>
        <v>13.61</v>
      </c>
      <c r="F764" s="48">
        <f t="shared" si="71"/>
        <v>58.29</v>
      </c>
      <c r="G764" s="51">
        <f t="shared" si="72"/>
        <v>762</v>
      </c>
    </row>
    <row r="765" spans="1:7" x14ac:dyDescent="0.2">
      <c r="A765" s="47">
        <v>763</v>
      </c>
      <c r="B765" s="48">
        <f t="shared" si="67"/>
        <v>7.96</v>
      </c>
      <c r="C765" s="50">
        <f t="shared" si="68"/>
        <v>6.12</v>
      </c>
      <c r="D765" s="50">
        <f t="shared" si="69"/>
        <v>72.28</v>
      </c>
      <c r="E765" s="50">
        <f t="shared" si="70"/>
        <v>13.629999999999999</v>
      </c>
      <c r="F765" s="48">
        <f t="shared" si="71"/>
        <v>58.27</v>
      </c>
      <c r="G765" s="51">
        <f t="shared" si="72"/>
        <v>763</v>
      </c>
    </row>
    <row r="766" spans="1:7" x14ac:dyDescent="0.2">
      <c r="A766" s="47">
        <v>764</v>
      </c>
      <c r="B766" s="48">
        <f t="shared" si="67"/>
        <v>7.96</v>
      </c>
      <c r="C766" s="50">
        <f t="shared" si="68"/>
        <v>6.13</v>
      </c>
      <c r="D766" s="50">
        <f t="shared" si="69"/>
        <v>72.38000000000001</v>
      </c>
      <c r="E766" s="50">
        <f t="shared" si="70"/>
        <v>13.65</v>
      </c>
      <c r="F766" s="48">
        <f t="shared" si="71"/>
        <v>58.25</v>
      </c>
      <c r="G766" s="51">
        <f t="shared" si="72"/>
        <v>764</v>
      </c>
    </row>
    <row r="767" spans="1:7" x14ac:dyDescent="0.2">
      <c r="A767" s="47">
        <v>765</v>
      </c>
      <c r="B767" s="48">
        <f t="shared" si="67"/>
        <v>7.95</v>
      </c>
      <c r="C767" s="50">
        <f t="shared" si="68"/>
        <v>6.13</v>
      </c>
      <c r="D767" s="50">
        <f t="shared" si="69"/>
        <v>72.47</v>
      </c>
      <c r="E767" s="50">
        <f t="shared" si="70"/>
        <v>13.66</v>
      </c>
      <c r="F767" s="48">
        <f t="shared" si="71"/>
        <v>58.23</v>
      </c>
      <c r="G767" s="51">
        <f t="shared" si="72"/>
        <v>765</v>
      </c>
    </row>
    <row r="768" spans="1:7" x14ac:dyDescent="0.2">
      <c r="A768" s="47">
        <v>766</v>
      </c>
      <c r="B768" s="48">
        <f t="shared" si="67"/>
        <v>7.95</v>
      </c>
      <c r="C768" s="50">
        <f t="shared" si="68"/>
        <v>6.14</v>
      </c>
      <c r="D768" s="50">
        <f t="shared" si="69"/>
        <v>72.56</v>
      </c>
      <c r="E768" s="50">
        <f t="shared" si="70"/>
        <v>13.68</v>
      </c>
      <c r="F768" s="48">
        <f t="shared" si="71"/>
        <v>58.22</v>
      </c>
      <c r="G768" s="51">
        <f t="shared" si="72"/>
        <v>766</v>
      </c>
    </row>
    <row r="769" spans="1:7" x14ac:dyDescent="0.2">
      <c r="A769" s="47">
        <v>767</v>
      </c>
      <c r="B769" s="48">
        <f t="shared" si="67"/>
        <v>7.95</v>
      </c>
      <c r="C769" s="50">
        <f t="shared" si="68"/>
        <v>6.1499999999999995</v>
      </c>
      <c r="D769" s="50">
        <f t="shared" si="69"/>
        <v>72.660000000000011</v>
      </c>
      <c r="E769" s="50">
        <f t="shared" si="70"/>
        <v>13.7</v>
      </c>
      <c r="F769" s="48">
        <f t="shared" si="71"/>
        <v>58.2</v>
      </c>
      <c r="G769" s="51">
        <f t="shared" si="72"/>
        <v>767</v>
      </c>
    </row>
    <row r="770" spans="1:7" x14ac:dyDescent="0.2">
      <c r="A770" s="47">
        <v>768</v>
      </c>
      <c r="B770" s="48">
        <f t="shared" ref="B770:B833" si="73">ROUNDDOWN(m60B/100-(($A770/m60A)^(1/m60C)),2)</f>
        <v>7.94</v>
      </c>
      <c r="C770" s="50">
        <f t="shared" ref="C770:C833" si="74">ROUNDUP(mweitB/100+(($A770/mweitA)^(1/mweitC)),2)</f>
        <v>6.1499999999999995</v>
      </c>
      <c r="D770" s="50">
        <f t="shared" ref="D770:D833" si="75">ROUNDUP(mballB/100+(($A770/mballA)^(1/mballC)),2)</f>
        <v>72.75</v>
      </c>
      <c r="E770" s="50">
        <f t="shared" ref="E770:E833" si="76">ROUNDUP(mkugelB/100+(($A770/mkugelA)^(1/mkugelC)),2)</f>
        <v>13.709999999999999</v>
      </c>
      <c r="F770" s="48">
        <f t="shared" ref="F770:F833" si="77">ROUNDDOWN(m400B/100-(($A770/2/m400A)^(1/m400C)),2)</f>
        <v>58.18</v>
      </c>
      <c r="G770" s="51">
        <f t="shared" si="72"/>
        <v>768</v>
      </c>
    </row>
    <row r="771" spans="1:7" x14ac:dyDescent="0.2">
      <c r="A771" s="47">
        <v>769</v>
      </c>
      <c r="B771" s="48">
        <f t="shared" si="73"/>
        <v>7.94</v>
      </c>
      <c r="C771" s="50">
        <f t="shared" si="74"/>
        <v>6.16</v>
      </c>
      <c r="D771" s="50">
        <f t="shared" si="75"/>
        <v>72.84</v>
      </c>
      <c r="E771" s="50">
        <f t="shared" si="76"/>
        <v>13.73</v>
      </c>
      <c r="F771" s="48">
        <f t="shared" si="77"/>
        <v>58.17</v>
      </c>
      <c r="G771" s="51">
        <f t="shared" si="72"/>
        <v>769</v>
      </c>
    </row>
    <row r="772" spans="1:7" x14ac:dyDescent="0.2">
      <c r="A772" s="47">
        <v>770</v>
      </c>
      <c r="B772" s="48">
        <f t="shared" si="73"/>
        <v>7.93</v>
      </c>
      <c r="C772" s="50">
        <f t="shared" si="74"/>
        <v>6.16</v>
      </c>
      <c r="D772" s="50">
        <f t="shared" si="75"/>
        <v>72.940000000000012</v>
      </c>
      <c r="E772" s="50">
        <f t="shared" si="76"/>
        <v>13.75</v>
      </c>
      <c r="F772" s="48">
        <f t="shared" si="77"/>
        <v>58.15</v>
      </c>
      <c r="G772" s="51">
        <f t="shared" si="72"/>
        <v>770</v>
      </c>
    </row>
    <row r="773" spans="1:7" x14ac:dyDescent="0.2">
      <c r="A773" s="47">
        <v>771</v>
      </c>
      <c r="B773" s="48">
        <f t="shared" si="73"/>
        <v>7.93</v>
      </c>
      <c r="C773" s="50">
        <f t="shared" si="74"/>
        <v>6.17</v>
      </c>
      <c r="D773" s="50">
        <f t="shared" si="75"/>
        <v>73.03</v>
      </c>
      <c r="E773" s="50">
        <f t="shared" si="76"/>
        <v>13.77</v>
      </c>
      <c r="F773" s="48">
        <f t="shared" si="77"/>
        <v>58.13</v>
      </c>
      <c r="G773" s="51">
        <f t="shared" si="72"/>
        <v>771</v>
      </c>
    </row>
    <row r="774" spans="1:7" x14ac:dyDescent="0.2">
      <c r="A774" s="47">
        <v>772</v>
      </c>
      <c r="B774" s="48">
        <f t="shared" si="73"/>
        <v>7.93</v>
      </c>
      <c r="C774" s="50">
        <f t="shared" si="74"/>
        <v>6.17</v>
      </c>
      <c r="D774" s="50">
        <f t="shared" si="75"/>
        <v>73.13000000000001</v>
      </c>
      <c r="E774" s="50">
        <f t="shared" si="76"/>
        <v>13.78</v>
      </c>
      <c r="F774" s="48">
        <f t="shared" si="77"/>
        <v>58.11</v>
      </c>
      <c r="G774" s="51">
        <f t="shared" si="72"/>
        <v>772</v>
      </c>
    </row>
    <row r="775" spans="1:7" x14ac:dyDescent="0.2">
      <c r="A775" s="47">
        <v>773</v>
      </c>
      <c r="B775" s="48">
        <f t="shared" si="73"/>
        <v>7.92</v>
      </c>
      <c r="C775" s="50">
        <f t="shared" si="74"/>
        <v>6.18</v>
      </c>
      <c r="D775" s="50">
        <f t="shared" si="75"/>
        <v>73.22</v>
      </c>
      <c r="E775" s="50">
        <f t="shared" si="76"/>
        <v>13.799999999999999</v>
      </c>
      <c r="F775" s="48">
        <f t="shared" si="77"/>
        <v>58.1</v>
      </c>
      <c r="G775" s="51">
        <f t="shared" si="72"/>
        <v>773</v>
      </c>
    </row>
    <row r="776" spans="1:7" x14ac:dyDescent="0.2">
      <c r="A776" s="47">
        <v>774</v>
      </c>
      <c r="B776" s="48">
        <f t="shared" si="73"/>
        <v>7.92</v>
      </c>
      <c r="C776" s="50">
        <f t="shared" si="74"/>
        <v>6.18</v>
      </c>
      <c r="D776" s="50">
        <f t="shared" si="75"/>
        <v>73.31</v>
      </c>
      <c r="E776" s="50">
        <f t="shared" si="76"/>
        <v>13.82</v>
      </c>
      <c r="F776" s="48">
        <f t="shared" si="77"/>
        <v>58.08</v>
      </c>
      <c r="G776" s="51">
        <f t="shared" si="72"/>
        <v>774</v>
      </c>
    </row>
    <row r="777" spans="1:7" x14ac:dyDescent="0.2">
      <c r="A777" s="47">
        <v>775</v>
      </c>
      <c r="B777" s="48">
        <f t="shared" si="73"/>
        <v>7.92</v>
      </c>
      <c r="C777" s="50">
        <f t="shared" si="74"/>
        <v>6.1899999999999995</v>
      </c>
      <c r="D777" s="50">
        <f t="shared" si="75"/>
        <v>73.410000000000011</v>
      </c>
      <c r="E777" s="50">
        <f t="shared" si="76"/>
        <v>13.84</v>
      </c>
      <c r="F777" s="48">
        <f t="shared" si="77"/>
        <v>58.06</v>
      </c>
      <c r="G777" s="51">
        <f t="shared" si="72"/>
        <v>775</v>
      </c>
    </row>
    <row r="778" spans="1:7" x14ac:dyDescent="0.2">
      <c r="A778" s="47">
        <v>776</v>
      </c>
      <c r="B778" s="48">
        <f t="shared" si="73"/>
        <v>7.91</v>
      </c>
      <c r="C778" s="50">
        <f t="shared" si="74"/>
        <v>6.2</v>
      </c>
      <c r="D778" s="50">
        <f t="shared" si="75"/>
        <v>73.5</v>
      </c>
      <c r="E778" s="50">
        <f t="shared" si="76"/>
        <v>13.85</v>
      </c>
      <c r="F778" s="48">
        <f t="shared" si="77"/>
        <v>58.04</v>
      </c>
      <c r="G778" s="51">
        <f t="shared" si="72"/>
        <v>776</v>
      </c>
    </row>
    <row r="779" spans="1:7" x14ac:dyDescent="0.2">
      <c r="A779" s="47">
        <v>777</v>
      </c>
      <c r="B779" s="48">
        <f t="shared" si="73"/>
        <v>7.91</v>
      </c>
      <c r="C779" s="50">
        <f t="shared" si="74"/>
        <v>6.2</v>
      </c>
      <c r="D779" s="50">
        <f t="shared" si="75"/>
        <v>73.59</v>
      </c>
      <c r="E779" s="50">
        <f t="shared" si="76"/>
        <v>13.87</v>
      </c>
      <c r="F779" s="48">
        <f t="shared" si="77"/>
        <v>58.03</v>
      </c>
      <c r="G779" s="51">
        <f t="shared" si="72"/>
        <v>777</v>
      </c>
    </row>
    <row r="780" spans="1:7" x14ac:dyDescent="0.2">
      <c r="A780" s="47">
        <v>778</v>
      </c>
      <c r="B780" s="48">
        <f t="shared" si="73"/>
        <v>7.9</v>
      </c>
      <c r="C780" s="50">
        <f t="shared" si="74"/>
        <v>6.21</v>
      </c>
      <c r="D780" s="50">
        <f t="shared" si="75"/>
        <v>73.690000000000012</v>
      </c>
      <c r="E780" s="50">
        <f t="shared" si="76"/>
        <v>13.89</v>
      </c>
      <c r="F780" s="48">
        <f t="shared" si="77"/>
        <v>58.01</v>
      </c>
      <c r="G780" s="51">
        <f t="shared" si="72"/>
        <v>778</v>
      </c>
    </row>
    <row r="781" spans="1:7" x14ac:dyDescent="0.2">
      <c r="A781" s="47">
        <v>779</v>
      </c>
      <c r="B781" s="48">
        <f t="shared" si="73"/>
        <v>7.9</v>
      </c>
      <c r="C781" s="50">
        <f t="shared" si="74"/>
        <v>6.21</v>
      </c>
      <c r="D781" s="50">
        <f t="shared" si="75"/>
        <v>73.78</v>
      </c>
      <c r="E781" s="50">
        <f t="shared" si="76"/>
        <v>13.9</v>
      </c>
      <c r="F781" s="48">
        <f t="shared" si="77"/>
        <v>57.99</v>
      </c>
      <c r="G781" s="51">
        <f t="shared" ref="G781:G844" si="78">A781</f>
        <v>779</v>
      </c>
    </row>
    <row r="782" spans="1:7" x14ac:dyDescent="0.2">
      <c r="A782" s="47">
        <v>780</v>
      </c>
      <c r="B782" s="48">
        <f t="shared" si="73"/>
        <v>7.9</v>
      </c>
      <c r="C782" s="50">
        <f t="shared" si="74"/>
        <v>6.22</v>
      </c>
      <c r="D782" s="50">
        <f t="shared" si="75"/>
        <v>73.88000000000001</v>
      </c>
      <c r="E782" s="50">
        <f t="shared" si="76"/>
        <v>13.92</v>
      </c>
      <c r="F782" s="48">
        <f t="shared" si="77"/>
        <v>57.98</v>
      </c>
      <c r="G782" s="51">
        <f t="shared" si="78"/>
        <v>780</v>
      </c>
    </row>
    <row r="783" spans="1:7" x14ac:dyDescent="0.2">
      <c r="A783" s="47">
        <v>781</v>
      </c>
      <c r="B783" s="48">
        <f t="shared" si="73"/>
        <v>7.89</v>
      </c>
      <c r="C783" s="50">
        <f t="shared" si="74"/>
        <v>6.22</v>
      </c>
      <c r="D783" s="50">
        <f t="shared" si="75"/>
        <v>73.97</v>
      </c>
      <c r="E783" s="50">
        <f t="shared" si="76"/>
        <v>13.94</v>
      </c>
      <c r="F783" s="48">
        <f t="shared" si="77"/>
        <v>57.96</v>
      </c>
      <c r="G783" s="51">
        <f t="shared" si="78"/>
        <v>781</v>
      </c>
    </row>
    <row r="784" spans="1:7" x14ac:dyDescent="0.2">
      <c r="A784" s="47">
        <v>782</v>
      </c>
      <c r="B784" s="48">
        <f t="shared" si="73"/>
        <v>7.89</v>
      </c>
      <c r="C784" s="50">
        <f t="shared" si="74"/>
        <v>6.2299999999999995</v>
      </c>
      <c r="D784" s="50">
        <f t="shared" si="75"/>
        <v>74.06</v>
      </c>
      <c r="E784" s="50">
        <f t="shared" si="76"/>
        <v>13.959999999999999</v>
      </c>
      <c r="F784" s="48">
        <f t="shared" si="77"/>
        <v>57.94</v>
      </c>
      <c r="G784" s="51">
        <f t="shared" si="78"/>
        <v>782</v>
      </c>
    </row>
    <row r="785" spans="1:7" x14ac:dyDescent="0.2">
      <c r="A785" s="47">
        <v>783</v>
      </c>
      <c r="B785" s="48">
        <f t="shared" si="73"/>
        <v>7.89</v>
      </c>
      <c r="C785" s="50">
        <f t="shared" si="74"/>
        <v>6.2299999999999995</v>
      </c>
      <c r="D785" s="50">
        <f t="shared" si="75"/>
        <v>74.160000000000011</v>
      </c>
      <c r="E785" s="50">
        <f t="shared" si="76"/>
        <v>13.97</v>
      </c>
      <c r="F785" s="48">
        <f t="shared" si="77"/>
        <v>57.93</v>
      </c>
      <c r="G785" s="51">
        <f t="shared" si="78"/>
        <v>783</v>
      </c>
    </row>
    <row r="786" spans="1:7" x14ac:dyDescent="0.2">
      <c r="A786" s="47">
        <v>784</v>
      </c>
      <c r="B786" s="48">
        <f t="shared" si="73"/>
        <v>7.88</v>
      </c>
      <c r="C786" s="50">
        <f t="shared" si="74"/>
        <v>6.24</v>
      </c>
      <c r="D786" s="50">
        <f t="shared" si="75"/>
        <v>74.25</v>
      </c>
      <c r="E786" s="50">
        <f t="shared" si="76"/>
        <v>13.99</v>
      </c>
      <c r="F786" s="48">
        <f t="shared" si="77"/>
        <v>57.91</v>
      </c>
      <c r="G786" s="51">
        <f t="shared" si="78"/>
        <v>784</v>
      </c>
    </row>
    <row r="787" spans="1:7" x14ac:dyDescent="0.2">
      <c r="A787" s="47">
        <v>785</v>
      </c>
      <c r="B787" s="48">
        <f t="shared" si="73"/>
        <v>7.88</v>
      </c>
      <c r="C787" s="50">
        <f t="shared" si="74"/>
        <v>6.25</v>
      </c>
      <c r="D787" s="50">
        <f t="shared" si="75"/>
        <v>74.34</v>
      </c>
      <c r="E787" s="50">
        <f t="shared" si="76"/>
        <v>14.01</v>
      </c>
      <c r="F787" s="48">
        <f t="shared" si="77"/>
        <v>57.89</v>
      </c>
      <c r="G787" s="51">
        <f t="shared" si="78"/>
        <v>785</v>
      </c>
    </row>
    <row r="788" spans="1:7" x14ac:dyDescent="0.2">
      <c r="A788" s="47">
        <v>786</v>
      </c>
      <c r="B788" s="48">
        <f t="shared" si="73"/>
        <v>7.87</v>
      </c>
      <c r="C788" s="50">
        <f t="shared" si="74"/>
        <v>6.25</v>
      </c>
      <c r="D788" s="50">
        <f t="shared" si="75"/>
        <v>74.440000000000012</v>
      </c>
      <c r="E788" s="50">
        <f t="shared" si="76"/>
        <v>14.03</v>
      </c>
      <c r="F788" s="48">
        <f t="shared" si="77"/>
        <v>57.87</v>
      </c>
      <c r="G788" s="51">
        <f t="shared" si="78"/>
        <v>786</v>
      </c>
    </row>
    <row r="789" spans="1:7" x14ac:dyDescent="0.2">
      <c r="A789" s="47">
        <v>787</v>
      </c>
      <c r="B789" s="48">
        <f t="shared" si="73"/>
        <v>7.87</v>
      </c>
      <c r="C789" s="50">
        <f t="shared" si="74"/>
        <v>6.26</v>
      </c>
      <c r="D789" s="50">
        <f t="shared" si="75"/>
        <v>74.53</v>
      </c>
      <c r="E789" s="50">
        <f t="shared" si="76"/>
        <v>14.04</v>
      </c>
      <c r="F789" s="48">
        <f t="shared" si="77"/>
        <v>57.86</v>
      </c>
      <c r="G789" s="51">
        <f t="shared" si="78"/>
        <v>787</v>
      </c>
    </row>
    <row r="790" spans="1:7" x14ac:dyDescent="0.2">
      <c r="A790" s="47">
        <v>788</v>
      </c>
      <c r="B790" s="48">
        <f t="shared" si="73"/>
        <v>7.87</v>
      </c>
      <c r="C790" s="50">
        <f t="shared" si="74"/>
        <v>6.26</v>
      </c>
      <c r="D790" s="50">
        <f t="shared" si="75"/>
        <v>74.63000000000001</v>
      </c>
      <c r="E790" s="50">
        <f t="shared" si="76"/>
        <v>14.06</v>
      </c>
      <c r="F790" s="48">
        <f t="shared" si="77"/>
        <v>57.84</v>
      </c>
      <c r="G790" s="51">
        <f t="shared" si="78"/>
        <v>788</v>
      </c>
    </row>
    <row r="791" spans="1:7" x14ac:dyDescent="0.2">
      <c r="A791" s="47">
        <v>789</v>
      </c>
      <c r="B791" s="48">
        <f t="shared" si="73"/>
        <v>7.86</v>
      </c>
      <c r="C791" s="50">
        <f t="shared" si="74"/>
        <v>6.27</v>
      </c>
      <c r="D791" s="50">
        <f t="shared" si="75"/>
        <v>74.72</v>
      </c>
      <c r="E791" s="50">
        <f t="shared" si="76"/>
        <v>14.08</v>
      </c>
      <c r="F791" s="48">
        <f t="shared" si="77"/>
        <v>57.82</v>
      </c>
      <c r="G791" s="51">
        <f t="shared" si="78"/>
        <v>789</v>
      </c>
    </row>
    <row r="792" spans="1:7" x14ac:dyDescent="0.2">
      <c r="A792" s="47">
        <v>790</v>
      </c>
      <c r="B792" s="48">
        <f t="shared" si="73"/>
        <v>7.86</v>
      </c>
      <c r="C792" s="50">
        <f t="shared" si="74"/>
        <v>6.27</v>
      </c>
      <c r="D792" s="50">
        <f t="shared" si="75"/>
        <v>74.81</v>
      </c>
      <c r="E792" s="50">
        <f t="shared" si="76"/>
        <v>14.09</v>
      </c>
      <c r="F792" s="48">
        <f t="shared" si="77"/>
        <v>57.81</v>
      </c>
      <c r="G792" s="51">
        <f t="shared" si="78"/>
        <v>790</v>
      </c>
    </row>
    <row r="793" spans="1:7" x14ac:dyDescent="0.2">
      <c r="A793" s="47">
        <v>791</v>
      </c>
      <c r="B793" s="48">
        <f t="shared" si="73"/>
        <v>7.86</v>
      </c>
      <c r="C793" s="50">
        <f t="shared" si="74"/>
        <v>6.2799999999999994</v>
      </c>
      <c r="D793" s="50">
        <f t="shared" si="75"/>
        <v>74.910000000000011</v>
      </c>
      <c r="E793" s="50">
        <f t="shared" si="76"/>
        <v>14.11</v>
      </c>
      <c r="F793" s="48">
        <f t="shared" si="77"/>
        <v>57.79</v>
      </c>
      <c r="G793" s="51">
        <f t="shared" si="78"/>
        <v>791</v>
      </c>
    </row>
    <row r="794" spans="1:7" x14ac:dyDescent="0.2">
      <c r="A794" s="47">
        <v>792</v>
      </c>
      <c r="B794" s="48">
        <f t="shared" si="73"/>
        <v>7.85</v>
      </c>
      <c r="C794" s="50">
        <f t="shared" si="74"/>
        <v>6.2799999999999994</v>
      </c>
      <c r="D794" s="50">
        <f t="shared" si="75"/>
        <v>75</v>
      </c>
      <c r="E794" s="50">
        <f t="shared" si="76"/>
        <v>14.129999999999999</v>
      </c>
      <c r="F794" s="48">
        <f t="shared" si="77"/>
        <v>57.77</v>
      </c>
      <c r="G794" s="51">
        <f t="shared" si="78"/>
        <v>792</v>
      </c>
    </row>
    <row r="795" spans="1:7" x14ac:dyDescent="0.2">
      <c r="A795" s="47">
        <v>793</v>
      </c>
      <c r="B795" s="48">
        <f t="shared" si="73"/>
        <v>7.85</v>
      </c>
      <c r="C795" s="50">
        <f t="shared" si="74"/>
        <v>6.29</v>
      </c>
      <c r="D795" s="50">
        <f t="shared" si="75"/>
        <v>75.100000000000009</v>
      </c>
      <c r="E795" s="50">
        <f t="shared" si="76"/>
        <v>14.15</v>
      </c>
      <c r="F795" s="48">
        <f t="shared" si="77"/>
        <v>57.76</v>
      </c>
      <c r="G795" s="51">
        <f t="shared" si="78"/>
        <v>793</v>
      </c>
    </row>
    <row r="796" spans="1:7" x14ac:dyDescent="0.2">
      <c r="A796" s="47">
        <v>794</v>
      </c>
      <c r="B796" s="48">
        <f t="shared" si="73"/>
        <v>7.85</v>
      </c>
      <c r="C796" s="50">
        <f t="shared" si="74"/>
        <v>6.3</v>
      </c>
      <c r="D796" s="50">
        <f t="shared" si="75"/>
        <v>75.190000000000012</v>
      </c>
      <c r="E796" s="50">
        <f t="shared" si="76"/>
        <v>14.16</v>
      </c>
      <c r="F796" s="48">
        <f t="shared" si="77"/>
        <v>57.74</v>
      </c>
      <c r="G796" s="51">
        <f t="shared" si="78"/>
        <v>794</v>
      </c>
    </row>
    <row r="797" spans="1:7" x14ac:dyDescent="0.2">
      <c r="A797" s="47">
        <v>795</v>
      </c>
      <c r="B797" s="48">
        <f t="shared" si="73"/>
        <v>7.84</v>
      </c>
      <c r="C797" s="50">
        <f t="shared" si="74"/>
        <v>6.3</v>
      </c>
      <c r="D797" s="50">
        <f t="shared" si="75"/>
        <v>75.28</v>
      </c>
      <c r="E797" s="50">
        <f t="shared" si="76"/>
        <v>14.18</v>
      </c>
      <c r="F797" s="48">
        <f t="shared" si="77"/>
        <v>57.72</v>
      </c>
      <c r="G797" s="51">
        <f t="shared" si="78"/>
        <v>795</v>
      </c>
    </row>
    <row r="798" spans="1:7" x14ac:dyDescent="0.2">
      <c r="A798" s="47">
        <v>796</v>
      </c>
      <c r="B798" s="48">
        <f t="shared" si="73"/>
        <v>7.84</v>
      </c>
      <c r="C798" s="50">
        <f t="shared" si="74"/>
        <v>6.31</v>
      </c>
      <c r="D798" s="50">
        <f t="shared" si="75"/>
        <v>75.38000000000001</v>
      </c>
      <c r="E798" s="50">
        <f t="shared" si="76"/>
        <v>14.2</v>
      </c>
      <c r="F798" s="48">
        <f t="shared" si="77"/>
        <v>57.7</v>
      </c>
      <c r="G798" s="51">
        <f t="shared" si="78"/>
        <v>796</v>
      </c>
    </row>
    <row r="799" spans="1:7" x14ac:dyDescent="0.2">
      <c r="A799" s="47">
        <v>797</v>
      </c>
      <c r="B799" s="48">
        <f t="shared" si="73"/>
        <v>7.83</v>
      </c>
      <c r="C799" s="50">
        <f t="shared" si="74"/>
        <v>6.31</v>
      </c>
      <c r="D799" s="50">
        <f t="shared" si="75"/>
        <v>75.47</v>
      </c>
      <c r="E799" s="50">
        <f t="shared" si="76"/>
        <v>14.22</v>
      </c>
      <c r="F799" s="48">
        <f t="shared" si="77"/>
        <v>57.69</v>
      </c>
      <c r="G799" s="51">
        <f t="shared" si="78"/>
        <v>797</v>
      </c>
    </row>
    <row r="800" spans="1:7" x14ac:dyDescent="0.2">
      <c r="A800" s="47">
        <v>798</v>
      </c>
      <c r="B800" s="48">
        <f t="shared" si="73"/>
        <v>7.83</v>
      </c>
      <c r="C800" s="50">
        <f t="shared" si="74"/>
        <v>6.3199999999999994</v>
      </c>
      <c r="D800" s="50">
        <f t="shared" si="75"/>
        <v>75.570000000000007</v>
      </c>
      <c r="E800" s="50">
        <f t="shared" si="76"/>
        <v>14.23</v>
      </c>
      <c r="F800" s="48">
        <f t="shared" si="77"/>
        <v>57.67</v>
      </c>
      <c r="G800" s="51">
        <f t="shared" si="78"/>
        <v>798</v>
      </c>
    </row>
    <row r="801" spans="1:7" x14ac:dyDescent="0.2">
      <c r="A801" s="47">
        <v>799</v>
      </c>
      <c r="B801" s="48">
        <f t="shared" si="73"/>
        <v>7.83</v>
      </c>
      <c r="C801" s="50">
        <f t="shared" si="74"/>
        <v>6.3199999999999994</v>
      </c>
      <c r="D801" s="50">
        <f t="shared" si="75"/>
        <v>75.660000000000011</v>
      </c>
      <c r="E801" s="50">
        <f t="shared" si="76"/>
        <v>14.25</v>
      </c>
      <c r="F801" s="48">
        <f t="shared" si="77"/>
        <v>57.65</v>
      </c>
      <c r="G801" s="51">
        <f t="shared" si="78"/>
        <v>799</v>
      </c>
    </row>
    <row r="802" spans="1:7" x14ac:dyDescent="0.2">
      <c r="A802" s="47">
        <v>800</v>
      </c>
      <c r="B802" s="48">
        <f t="shared" si="73"/>
        <v>7.82</v>
      </c>
      <c r="C802" s="50">
        <f t="shared" si="74"/>
        <v>6.33</v>
      </c>
      <c r="D802" s="50">
        <f t="shared" si="75"/>
        <v>75.75</v>
      </c>
      <c r="E802" s="50">
        <f t="shared" si="76"/>
        <v>14.27</v>
      </c>
      <c r="F802" s="48">
        <f t="shared" si="77"/>
        <v>57.64</v>
      </c>
      <c r="G802" s="51">
        <f t="shared" si="78"/>
        <v>800</v>
      </c>
    </row>
    <row r="803" spans="1:7" x14ac:dyDescent="0.2">
      <c r="A803" s="47">
        <v>801</v>
      </c>
      <c r="B803" s="48">
        <f t="shared" si="73"/>
        <v>7.82</v>
      </c>
      <c r="C803" s="50">
        <f t="shared" si="74"/>
        <v>6.33</v>
      </c>
      <c r="D803" s="50">
        <f t="shared" si="75"/>
        <v>75.850000000000009</v>
      </c>
      <c r="E803" s="50">
        <f t="shared" si="76"/>
        <v>14.29</v>
      </c>
      <c r="F803" s="48">
        <f t="shared" si="77"/>
        <v>57.62</v>
      </c>
      <c r="G803" s="51">
        <f t="shared" si="78"/>
        <v>801</v>
      </c>
    </row>
    <row r="804" spans="1:7" x14ac:dyDescent="0.2">
      <c r="A804" s="47">
        <v>802</v>
      </c>
      <c r="B804" s="48">
        <f t="shared" si="73"/>
        <v>7.82</v>
      </c>
      <c r="C804" s="50">
        <f t="shared" si="74"/>
        <v>6.34</v>
      </c>
      <c r="D804" s="50">
        <f t="shared" si="75"/>
        <v>75.940000000000012</v>
      </c>
      <c r="E804" s="50">
        <f t="shared" si="76"/>
        <v>14.299999999999999</v>
      </c>
      <c r="F804" s="48">
        <f t="shared" si="77"/>
        <v>57.6</v>
      </c>
      <c r="G804" s="51">
        <f t="shared" si="78"/>
        <v>802</v>
      </c>
    </row>
    <row r="805" spans="1:7" x14ac:dyDescent="0.2">
      <c r="A805" s="47">
        <v>803</v>
      </c>
      <c r="B805" s="48">
        <f t="shared" si="73"/>
        <v>7.81</v>
      </c>
      <c r="C805" s="50">
        <f t="shared" si="74"/>
        <v>6.34</v>
      </c>
      <c r="D805" s="50">
        <f t="shared" si="75"/>
        <v>76.040000000000006</v>
      </c>
      <c r="E805" s="50">
        <f t="shared" si="76"/>
        <v>14.32</v>
      </c>
      <c r="F805" s="48">
        <f t="shared" si="77"/>
        <v>57.59</v>
      </c>
      <c r="G805" s="51">
        <f t="shared" si="78"/>
        <v>803</v>
      </c>
    </row>
    <row r="806" spans="1:7" x14ac:dyDescent="0.2">
      <c r="A806" s="47">
        <v>804</v>
      </c>
      <c r="B806" s="48">
        <f t="shared" si="73"/>
        <v>7.81</v>
      </c>
      <c r="C806" s="50">
        <f t="shared" si="74"/>
        <v>6.35</v>
      </c>
      <c r="D806" s="50">
        <f t="shared" si="75"/>
        <v>76.13000000000001</v>
      </c>
      <c r="E806" s="50">
        <f t="shared" si="76"/>
        <v>14.34</v>
      </c>
      <c r="F806" s="48">
        <f t="shared" si="77"/>
        <v>57.57</v>
      </c>
      <c r="G806" s="51">
        <f t="shared" si="78"/>
        <v>804</v>
      </c>
    </row>
    <row r="807" spans="1:7" x14ac:dyDescent="0.2">
      <c r="A807" s="47">
        <v>805</v>
      </c>
      <c r="B807" s="48">
        <f t="shared" si="73"/>
        <v>7.8</v>
      </c>
      <c r="C807" s="50">
        <f t="shared" si="74"/>
        <v>6.3599999999999994</v>
      </c>
      <c r="D807" s="50">
        <f t="shared" si="75"/>
        <v>76.23</v>
      </c>
      <c r="E807" s="50">
        <f t="shared" si="76"/>
        <v>14.35</v>
      </c>
      <c r="F807" s="48">
        <f t="shared" si="77"/>
        <v>57.55</v>
      </c>
      <c r="G807" s="51">
        <f t="shared" si="78"/>
        <v>805</v>
      </c>
    </row>
    <row r="808" spans="1:7" x14ac:dyDescent="0.2">
      <c r="A808" s="47">
        <v>806</v>
      </c>
      <c r="B808" s="48">
        <f t="shared" si="73"/>
        <v>7.8</v>
      </c>
      <c r="C808" s="50">
        <f t="shared" si="74"/>
        <v>6.3599999999999994</v>
      </c>
      <c r="D808" s="50">
        <f t="shared" si="75"/>
        <v>76.320000000000007</v>
      </c>
      <c r="E808" s="50">
        <f t="shared" si="76"/>
        <v>14.37</v>
      </c>
      <c r="F808" s="48">
        <f t="shared" si="77"/>
        <v>57.54</v>
      </c>
      <c r="G808" s="51">
        <f t="shared" si="78"/>
        <v>806</v>
      </c>
    </row>
    <row r="809" spans="1:7" x14ac:dyDescent="0.2">
      <c r="A809" s="47">
        <v>807</v>
      </c>
      <c r="B809" s="48">
        <f t="shared" si="73"/>
        <v>7.8</v>
      </c>
      <c r="C809" s="50">
        <f t="shared" si="74"/>
        <v>6.37</v>
      </c>
      <c r="D809" s="50">
        <f t="shared" si="75"/>
        <v>76.410000000000011</v>
      </c>
      <c r="E809" s="50">
        <f t="shared" si="76"/>
        <v>14.39</v>
      </c>
      <c r="F809" s="48">
        <f t="shared" si="77"/>
        <v>57.52</v>
      </c>
      <c r="G809" s="51">
        <f t="shared" si="78"/>
        <v>807</v>
      </c>
    </row>
    <row r="810" spans="1:7" x14ac:dyDescent="0.2">
      <c r="A810" s="47">
        <v>808</v>
      </c>
      <c r="B810" s="48">
        <f t="shared" si="73"/>
        <v>7.79</v>
      </c>
      <c r="C810" s="50">
        <f t="shared" si="74"/>
        <v>6.37</v>
      </c>
      <c r="D810" s="50">
        <f t="shared" si="75"/>
        <v>76.510000000000005</v>
      </c>
      <c r="E810" s="50">
        <f t="shared" si="76"/>
        <v>14.41</v>
      </c>
      <c r="F810" s="48">
        <f t="shared" si="77"/>
        <v>57.5</v>
      </c>
      <c r="G810" s="51">
        <f t="shared" si="78"/>
        <v>808</v>
      </c>
    </row>
    <row r="811" spans="1:7" x14ac:dyDescent="0.2">
      <c r="A811" s="47">
        <v>809</v>
      </c>
      <c r="B811" s="48">
        <f t="shared" si="73"/>
        <v>7.79</v>
      </c>
      <c r="C811" s="50">
        <f t="shared" si="74"/>
        <v>6.38</v>
      </c>
      <c r="D811" s="50">
        <f t="shared" si="75"/>
        <v>76.600000000000009</v>
      </c>
      <c r="E811" s="50">
        <f t="shared" si="76"/>
        <v>14.42</v>
      </c>
      <c r="F811" s="48">
        <f t="shared" si="77"/>
        <v>57.49</v>
      </c>
      <c r="G811" s="51">
        <f t="shared" si="78"/>
        <v>809</v>
      </c>
    </row>
    <row r="812" spans="1:7" x14ac:dyDescent="0.2">
      <c r="A812" s="47">
        <v>810</v>
      </c>
      <c r="B812" s="48">
        <f t="shared" si="73"/>
        <v>7.79</v>
      </c>
      <c r="C812" s="50">
        <f t="shared" si="74"/>
        <v>6.38</v>
      </c>
      <c r="D812" s="50">
        <f t="shared" si="75"/>
        <v>76.7</v>
      </c>
      <c r="E812" s="50">
        <f t="shared" si="76"/>
        <v>14.44</v>
      </c>
      <c r="F812" s="48">
        <f t="shared" si="77"/>
        <v>57.47</v>
      </c>
      <c r="G812" s="51">
        <f t="shared" si="78"/>
        <v>810</v>
      </c>
    </row>
    <row r="813" spans="1:7" x14ac:dyDescent="0.2">
      <c r="A813" s="47">
        <v>811</v>
      </c>
      <c r="B813" s="48">
        <f t="shared" si="73"/>
        <v>7.78</v>
      </c>
      <c r="C813" s="50">
        <f t="shared" si="74"/>
        <v>6.39</v>
      </c>
      <c r="D813" s="50">
        <f t="shared" si="75"/>
        <v>76.790000000000006</v>
      </c>
      <c r="E813" s="50">
        <f t="shared" si="76"/>
        <v>14.459999999999999</v>
      </c>
      <c r="F813" s="48">
        <f t="shared" si="77"/>
        <v>57.45</v>
      </c>
      <c r="G813" s="51">
        <f t="shared" si="78"/>
        <v>811</v>
      </c>
    </row>
    <row r="814" spans="1:7" x14ac:dyDescent="0.2">
      <c r="A814" s="47">
        <v>812</v>
      </c>
      <c r="B814" s="48">
        <f t="shared" si="73"/>
        <v>7.78</v>
      </c>
      <c r="C814" s="50">
        <f t="shared" si="74"/>
        <v>6.39</v>
      </c>
      <c r="D814" s="50">
        <f t="shared" si="75"/>
        <v>76.88000000000001</v>
      </c>
      <c r="E814" s="50">
        <f t="shared" si="76"/>
        <v>14.48</v>
      </c>
      <c r="F814" s="48">
        <f t="shared" si="77"/>
        <v>57.43</v>
      </c>
      <c r="G814" s="51">
        <f t="shared" si="78"/>
        <v>812</v>
      </c>
    </row>
    <row r="815" spans="1:7" x14ac:dyDescent="0.2">
      <c r="A815" s="47">
        <v>813</v>
      </c>
      <c r="B815" s="48">
        <f t="shared" si="73"/>
        <v>7.78</v>
      </c>
      <c r="C815" s="50">
        <f t="shared" si="74"/>
        <v>6.3999999999999995</v>
      </c>
      <c r="D815" s="50">
        <f t="shared" si="75"/>
        <v>76.98</v>
      </c>
      <c r="E815" s="50">
        <f t="shared" si="76"/>
        <v>14.49</v>
      </c>
      <c r="F815" s="48">
        <f t="shared" si="77"/>
        <v>57.42</v>
      </c>
      <c r="G815" s="51">
        <f t="shared" si="78"/>
        <v>813</v>
      </c>
    </row>
    <row r="816" spans="1:7" x14ac:dyDescent="0.2">
      <c r="A816" s="47">
        <v>814</v>
      </c>
      <c r="B816" s="48">
        <f t="shared" si="73"/>
        <v>7.77</v>
      </c>
      <c r="C816" s="50">
        <f t="shared" si="74"/>
        <v>6.41</v>
      </c>
      <c r="D816" s="50">
        <f t="shared" si="75"/>
        <v>77.070000000000007</v>
      </c>
      <c r="E816" s="50">
        <f t="shared" si="76"/>
        <v>14.51</v>
      </c>
      <c r="F816" s="48">
        <f t="shared" si="77"/>
        <v>57.4</v>
      </c>
      <c r="G816" s="51">
        <f t="shared" si="78"/>
        <v>814</v>
      </c>
    </row>
    <row r="817" spans="1:7" x14ac:dyDescent="0.2">
      <c r="A817" s="47">
        <v>815</v>
      </c>
      <c r="B817" s="48">
        <f t="shared" si="73"/>
        <v>7.77</v>
      </c>
      <c r="C817" s="50">
        <f t="shared" si="74"/>
        <v>6.41</v>
      </c>
      <c r="D817" s="50">
        <f t="shared" si="75"/>
        <v>77.17</v>
      </c>
      <c r="E817" s="50">
        <f t="shared" si="76"/>
        <v>14.53</v>
      </c>
      <c r="F817" s="48">
        <f t="shared" si="77"/>
        <v>57.38</v>
      </c>
      <c r="G817" s="51">
        <f t="shared" si="78"/>
        <v>815</v>
      </c>
    </row>
    <row r="818" spans="1:7" x14ac:dyDescent="0.2">
      <c r="A818" s="47">
        <v>816</v>
      </c>
      <c r="B818" s="48">
        <f t="shared" si="73"/>
        <v>7.76</v>
      </c>
      <c r="C818" s="50">
        <f t="shared" si="74"/>
        <v>6.42</v>
      </c>
      <c r="D818" s="50">
        <f t="shared" si="75"/>
        <v>77.260000000000005</v>
      </c>
      <c r="E818" s="50">
        <f t="shared" si="76"/>
        <v>14.549999999999999</v>
      </c>
      <c r="F818" s="48">
        <f t="shared" si="77"/>
        <v>57.37</v>
      </c>
      <c r="G818" s="51">
        <f t="shared" si="78"/>
        <v>816</v>
      </c>
    </row>
    <row r="819" spans="1:7" x14ac:dyDescent="0.2">
      <c r="A819" s="47">
        <v>817</v>
      </c>
      <c r="B819" s="48">
        <f t="shared" si="73"/>
        <v>7.76</v>
      </c>
      <c r="C819" s="50">
        <f t="shared" si="74"/>
        <v>6.42</v>
      </c>
      <c r="D819" s="50">
        <f t="shared" si="75"/>
        <v>77.36</v>
      </c>
      <c r="E819" s="50">
        <f t="shared" si="76"/>
        <v>14.56</v>
      </c>
      <c r="F819" s="48">
        <f t="shared" si="77"/>
        <v>57.35</v>
      </c>
      <c r="G819" s="51">
        <f t="shared" si="78"/>
        <v>817</v>
      </c>
    </row>
    <row r="820" spans="1:7" x14ac:dyDescent="0.2">
      <c r="A820" s="47">
        <v>818</v>
      </c>
      <c r="B820" s="48">
        <f t="shared" si="73"/>
        <v>7.76</v>
      </c>
      <c r="C820" s="50">
        <f t="shared" si="74"/>
        <v>6.43</v>
      </c>
      <c r="D820" s="50">
        <f t="shared" si="75"/>
        <v>77.45</v>
      </c>
      <c r="E820" s="50">
        <f t="shared" si="76"/>
        <v>14.58</v>
      </c>
      <c r="F820" s="48">
        <f t="shared" si="77"/>
        <v>57.33</v>
      </c>
      <c r="G820" s="51">
        <f t="shared" si="78"/>
        <v>818</v>
      </c>
    </row>
    <row r="821" spans="1:7" x14ac:dyDescent="0.2">
      <c r="A821" s="47">
        <v>819</v>
      </c>
      <c r="B821" s="48">
        <f t="shared" si="73"/>
        <v>7.75</v>
      </c>
      <c r="C821" s="50">
        <f t="shared" si="74"/>
        <v>6.43</v>
      </c>
      <c r="D821" s="50">
        <f t="shared" si="75"/>
        <v>77.550000000000011</v>
      </c>
      <c r="E821" s="50">
        <f t="shared" si="76"/>
        <v>14.6</v>
      </c>
      <c r="F821" s="48">
        <f t="shared" si="77"/>
        <v>57.32</v>
      </c>
      <c r="G821" s="51">
        <f t="shared" si="78"/>
        <v>819</v>
      </c>
    </row>
    <row r="822" spans="1:7" x14ac:dyDescent="0.2">
      <c r="A822" s="47">
        <v>820</v>
      </c>
      <c r="B822" s="48">
        <f t="shared" si="73"/>
        <v>7.75</v>
      </c>
      <c r="C822" s="50">
        <f t="shared" si="74"/>
        <v>6.4399999999999995</v>
      </c>
      <c r="D822" s="50">
        <f t="shared" si="75"/>
        <v>77.64</v>
      </c>
      <c r="E822" s="50">
        <f t="shared" si="76"/>
        <v>14.61</v>
      </c>
      <c r="F822" s="48">
        <f t="shared" si="77"/>
        <v>57.3</v>
      </c>
      <c r="G822" s="51">
        <f t="shared" si="78"/>
        <v>820</v>
      </c>
    </row>
    <row r="823" spans="1:7" x14ac:dyDescent="0.2">
      <c r="A823" s="47">
        <v>821</v>
      </c>
      <c r="B823" s="48">
        <f t="shared" si="73"/>
        <v>7.75</v>
      </c>
      <c r="C823" s="50">
        <f t="shared" si="74"/>
        <v>6.4399999999999995</v>
      </c>
      <c r="D823" s="50">
        <f t="shared" si="75"/>
        <v>77.73</v>
      </c>
      <c r="E823" s="50">
        <f t="shared" si="76"/>
        <v>14.629999999999999</v>
      </c>
      <c r="F823" s="48">
        <f t="shared" si="77"/>
        <v>57.28</v>
      </c>
      <c r="G823" s="51">
        <f t="shared" si="78"/>
        <v>821</v>
      </c>
    </row>
    <row r="824" spans="1:7" x14ac:dyDescent="0.2">
      <c r="A824" s="47">
        <v>822</v>
      </c>
      <c r="B824" s="48">
        <f t="shared" si="73"/>
        <v>7.74</v>
      </c>
      <c r="C824" s="50">
        <f t="shared" si="74"/>
        <v>6.45</v>
      </c>
      <c r="D824" s="50">
        <f t="shared" si="75"/>
        <v>77.83</v>
      </c>
      <c r="E824" s="50">
        <f t="shared" si="76"/>
        <v>14.65</v>
      </c>
      <c r="F824" s="48">
        <f t="shared" si="77"/>
        <v>57.27</v>
      </c>
      <c r="G824" s="51">
        <f t="shared" si="78"/>
        <v>822</v>
      </c>
    </row>
    <row r="825" spans="1:7" x14ac:dyDescent="0.2">
      <c r="A825" s="47">
        <v>823</v>
      </c>
      <c r="B825" s="48">
        <f t="shared" si="73"/>
        <v>7.74</v>
      </c>
      <c r="C825" s="50">
        <f t="shared" si="74"/>
        <v>6.46</v>
      </c>
      <c r="D825" s="50">
        <f t="shared" si="75"/>
        <v>77.92</v>
      </c>
      <c r="E825" s="50">
        <f t="shared" si="76"/>
        <v>14.67</v>
      </c>
      <c r="F825" s="48">
        <f t="shared" si="77"/>
        <v>57.25</v>
      </c>
      <c r="G825" s="51">
        <f t="shared" si="78"/>
        <v>823</v>
      </c>
    </row>
    <row r="826" spans="1:7" x14ac:dyDescent="0.2">
      <c r="A826" s="47">
        <v>824</v>
      </c>
      <c r="B826" s="48">
        <f t="shared" si="73"/>
        <v>7.74</v>
      </c>
      <c r="C826" s="50">
        <f t="shared" si="74"/>
        <v>6.46</v>
      </c>
      <c r="D826" s="50">
        <f t="shared" si="75"/>
        <v>78.02000000000001</v>
      </c>
      <c r="E826" s="50">
        <f t="shared" si="76"/>
        <v>14.68</v>
      </c>
      <c r="F826" s="48">
        <f t="shared" si="77"/>
        <v>57.23</v>
      </c>
      <c r="G826" s="51">
        <f t="shared" si="78"/>
        <v>824</v>
      </c>
    </row>
    <row r="827" spans="1:7" x14ac:dyDescent="0.2">
      <c r="A827" s="47">
        <v>825</v>
      </c>
      <c r="B827" s="48">
        <f t="shared" si="73"/>
        <v>7.73</v>
      </c>
      <c r="C827" s="50">
        <f t="shared" si="74"/>
        <v>6.47</v>
      </c>
      <c r="D827" s="50">
        <f t="shared" si="75"/>
        <v>78.11</v>
      </c>
      <c r="E827" s="50">
        <f t="shared" si="76"/>
        <v>14.7</v>
      </c>
      <c r="F827" s="48">
        <f t="shared" si="77"/>
        <v>57.22</v>
      </c>
      <c r="G827" s="51">
        <f t="shared" si="78"/>
        <v>825</v>
      </c>
    </row>
    <row r="828" spans="1:7" x14ac:dyDescent="0.2">
      <c r="A828" s="47">
        <v>826</v>
      </c>
      <c r="B828" s="48">
        <f t="shared" si="73"/>
        <v>7.73</v>
      </c>
      <c r="C828" s="50">
        <f t="shared" si="74"/>
        <v>6.47</v>
      </c>
      <c r="D828" s="50">
        <f t="shared" si="75"/>
        <v>78.210000000000008</v>
      </c>
      <c r="E828" s="50">
        <f t="shared" si="76"/>
        <v>14.72</v>
      </c>
      <c r="F828" s="48">
        <f t="shared" si="77"/>
        <v>57.2</v>
      </c>
      <c r="G828" s="51">
        <f t="shared" si="78"/>
        <v>826</v>
      </c>
    </row>
    <row r="829" spans="1:7" x14ac:dyDescent="0.2">
      <c r="A829" s="47">
        <v>827</v>
      </c>
      <c r="B829" s="48">
        <f t="shared" si="73"/>
        <v>7.73</v>
      </c>
      <c r="C829" s="50">
        <f t="shared" si="74"/>
        <v>6.4799999999999995</v>
      </c>
      <c r="D829" s="50">
        <f t="shared" si="75"/>
        <v>78.300000000000011</v>
      </c>
      <c r="E829" s="50">
        <f t="shared" si="76"/>
        <v>14.74</v>
      </c>
      <c r="F829" s="48">
        <f t="shared" si="77"/>
        <v>57.18</v>
      </c>
      <c r="G829" s="51">
        <f t="shared" si="78"/>
        <v>827</v>
      </c>
    </row>
    <row r="830" spans="1:7" x14ac:dyDescent="0.2">
      <c r="A830" s="47">
        <v>828</v>
      </c>
      <c r="B830" s="48">
        <f t="shared" si="73"/>
        <v>7.72</v>
      </c>
      <c r="C830" s="50">
        <f t="shared" si="74"/>
        <v>6.4799999999999995</v>
      </c>
      <c r="D830" s="50">
        <f t="shared" si="75"/>
        <v>78.39</v>
      </c>
      <c r="E830" s="50">
        <f t="shared" si="76"/>
        <v>14.75</v>
      </c>
      <c r="F830" s="48">
        <f t="shared" si="77"/>
        <v>57.17</v>
      </c>
      <c r="G830" s="51">
        <f t="shared" si="78"/>
        <v>828</v>
      </c>
    </row>
    <row r="831" spans="1:7" x14ac:dyDescent="0.2">
      <c r="A831" s="47">
        <v>829</v>
      </c>
      <c r="B831" s="48">
        <f t="shared" si="73"/>
        <v>7.72</v>
      </c>
      <c r="C831" s="50">
        <f t="shared" si="74"/>
        <v>6.49</v>
      </c>
      <c r="D831" s="50">
        <f t="shared" si="75"/>
        <v>78.490000000000009</v>
      </c>
      <c r="E831" s="50">
        <f t="shared" si="76"/>
        <v>14.77</v>
      </c>
      <c r="F831" s="48">
        <f t="shared" si="77"/>
        <v>57.15</v>
      </c>
      <c r="G831" s="51">
        <f t="shared" si="78"/>
        <v>829</v>
      </c>
    </row>
    <row r="832" spans="1:7" x14ac:dyDescent="0.2">
      <c r="A832" s="47">
        <v>830</v>
      </c>
      <c r="B832" s="48">
        <f t="shared" si="73"/>
        <v>7.71</v>
      </c>
      <c r="C832" s="50">
        <f t="shared" si="74"/>
        <v>6.49</v>
      </c>
      <c r="D832" s="50">
        <f t="shared" si="75"/>
        <v>78.58</v>
      </c>
      <c r="E832" s="50">
        <f t="shared" si="76"/>
        <v>14.79</v>
      </c>
      <c r="F832" s="48">
        <f t="shared" si="77"/>
        <v>57.14</v>
      </c>
      <c r="G832" s="51">
        <f t="shared" si="78"/>
        <v>830</v>
      </c>
    </row>
    <row r="833" spans="1:7" x14ac:dyDescent="0.2">
      <c r="A833" s="47">
        <v>831</v>
      </c>
      <c r="B833" s="48">
        <f t="shared" si="73"/>
        <v>7.71</v>
      </c>
      <c r="C833" s="50">
        <f t="shared" si="74"/>
        <v>6.5</v>
      </c>
      <c r="D833" s="50">
        <f t="shared" si="75"/>
        <v>78.680000000000007</v>
      </c>
      <c r="E833" s="50">
        <f t="shared" si="76"/>
        <v>14.81</v>
      </c>
      <c r="F833" s="48">
        <f t="shared" si="77"/>
        <v>57.12</v>
      </c>
      <c r="G833" s="51">
        <f t="shared" si="78"/>
        <v>831</v>
      </c>
    </row>
    <row r="834" spans="1:7" x14ac:dyDescent="0.2">
      <c r="A834" s="47">
        <v>832</v>
      </c>
      <c r="B834" s="48">
        <f t="shared" ref="B834:B897" si="79">ROUNDDOWN(m60B/100-(($A834/m60A)^(1/m60C)),2)</f>
        <v>7.71</v>
      </c>
      <c r="C834" s="50">
        <f t="shared" ref="C834:C897" si="80">ROUNDUP(mweitB/100+(($A834/mweitA)^(1/mweitC)),2)</f>
        <v>6.51</v>
      </c>
      <c r="D834" s="50">
        <f t="shared" ref="D834:D897" si="81">ROUNDUP(mballB/100+(($A834/mballA)^(1/mballC)),2)</f>
        <v>78.77000000000001</v>
      </c>
      <c r="E834" s="50">
        <f t="shared" ref="E834:E897" si="82">ROUNDUP(mkugelB/100+(($A834/mkugelA)^(1/mkugelC)),2)</f>
        <v>14.82</v>
      </c>
      <c r="F834" s="48">
        <f t="shared" ref="F834:F897" si="83">ROUNDDOWN(m400B/100-(($A834/2/m400A)^(1/m400C)),2)</f>
        <v>57.1</v>
      </c>
      <c r="G834" s="51">
        <f t="shared" si="78"/>
        <v>832</v>
      </c>
    </row>
    <row r="835" spans="1:7" x14ac:dyDescent="0.2">
      <c r="A835" s="47">
        <v>833</v>
      </c>
      <c r="B835" s="48">
        <f t="shared" si="79"/>
        <v>7.7</v>
      </c>
      <c r="C835" s="50">
        <f t="shared" si="80"/>
        <v>6.51</v>
      </c>
      <c r="D835" s="50">
        <f t="shared" si="81"/>
        <v>78.87</v>
      </c>
      <c r="E835" s="50">
        <f t="shared" si="82"/>
        <v>14.84</v>
      </c>
      <c r="F835" s="48">
        <f t="shared" si="83"/>
        <v>57.09</v>
      </c>
      <c r="G835" s="51">
        <f t="shared" si="78"/>
        <v>833</v>
      </c>
    </row>
    <row r="836" spans="1:7" x14ac:dyDescent="0.2">
      <c r="A836" s="47">
        <v>834</v>
      </c>
      <c r="B836" s="48">
        <f t="shared" si="79"/>
        <v>7.7</v>
      </c>
      <c r="C836" s="50">
        <f t="shared" si="80"/>
        <v>6.52</v>
      </c>
      <c r="D836" s="50">
        <f t="shared" si="81"/>
        <v>78.960000000000008</v>
      </c>
      <c r="E836" s="50">
        <f t="shared" si="82"/>
        <v>14.86</v>
      </c>
      <c r="F836" s="48">
        <f t="shared" si="83"/>
        <v>57.07</v>
      </c>
      <c r="G836" s="51">
        <f t="shared" si="78"/>
        <v>834</v>
      </c>
    </row>
    <row r="837" spans="1:7" x14ac:dyDescent="0.2">
      <c r="A837" s="47">
        <v>835</v>
      </c>
      <c r="B837" s="48">
        <f t="shared" si="79"/>
        <v>7.7</v>
      </c>
      <c r="C837" s="50">
        <f t="shared" si="80"/>
        <v>6.52</v>
      </c>
      <c r="D837" s="50">
        <f t="shared" si="81"/>
        <v>79.06</v>
      </c>
      <c r="E837" s="50">
        <f t="shared" si="82"/>
        <v>14.879999999999999</v>
      </c>
      <c r="F837" s="48">
        <f t="shared" si="83"/>
        <v>57.05</v>
      </c>
      <c r="G837" s="51">
        <f t="shared" si="78"/>
        <v>835</v>
      </c>
    </row>
    <row r="838" spans="1:7" x14ac:dyDescent="0.2">
      <c r="A838" s="47">
        <v>836</v>
      </c>
      <c r="B838" s="48">
        <f t="shared" si="79"/>
        <v>7.69</v>
      </c>
      <c r="C838" s="50">
        <f t="shared" si="80"/>
        <v>6.5299999999999994</v>
      </c>
      <c r="D838" s="50">
        <f t="shared" si="81"/>
        <v>79.150000000000006</v>
      </c>
      <c r="E838" s="50">
        <f t="shared" si="82"/>
        <v>14.89</v>
      </c>
      <c r="F838" s="48">
        <f t="shared" si="83"/>
        <v>57.04</v>
      </c>
      <c r="G838" s="51">
        <f t="shared" si="78"/>
        <v>836</v>
      </c>
    </row>
    <row r="839" spans="1:7" x14ac:dyDescent="0.2">
      <c r="A839" s="47">
        <v>837</v>
      </c>
      <c r="B839" s="48">
        <f t="shared" si="79"/>
        <v>7.69</v>
      </c>
      <c r="C839" s="50">
        <f t="shared" si="80"/>
        <v>6.5299999999999994</v>
      </c>
      <c r="D839" s="50">
        <f t="shared" si="81"/>
        <v>79.25</v>
      </c>
      <c r="E839" s="50">
        <f t="shared" si="82"/>
        <v>14.91</v>
      </c>
      <c r="F839" s="48">
        <f t="shared" si="83"/>
        <v>57.02</v>
      </c>
      <c r="G839" s="51">
        <f t="shared" si="78"/>
        <v>837</v>
      </c>
    </row>
    <row r="840" spans="1:7" x14ac:dyDescent="0.2">
      <c r="A840" s="47">
        <v>838</v>
      </c>
      <c r="B840" s="48">
        <f t="shared" si="79"/>
        <v>7.69</v>
      </c>
      <c r="C840" s="50">
        <f t="shared" si="80"/>
        <v>6.54</v>
      </c>
      <c r="D840" s="50">
        <f t="shared" si="81"/>
        <v>79.34</v>
      </c>
      <c r="E840" s="50">
        <f t="shared" si="82"/>
        <v>14.93</v>
      </c>
      <c r="F840" s="48">
        <f t="shared" si="83"/>
        <v>57</v>
      </c>
      <c r="G840" s="51">
        <f t="shared" si="78"/>
        <v>838</v>
      </c>
    </row>
    <row r="841" spans="1:7" x14ac:dyDescent="0.2">
      <c r="A841" s="47">
        <v>839</v>
      </c>
      <c r="B841" s="48">
        <f t="shared" si="79"/>
        <v>7.68</v>
      </c>
      <c r="C841" s="50">
        <f t="shared" si="80"/>
        <v>6.54</v>
      </c>
      <c r="D841" s="50">
        <f t="shared" si="81"/>
        <v>79.430000000000007</v>
      </c>
      <c r="E841" s="50">
        <f t="shared" si="82"/>
        <v>14.95</v>
      </c>
      <c r="F841" s="48">
        <f t="shared" si="83"/>
        <v>56.99</v>
      </c>
      <c r="G841" s="51">
        <f t="shared" si="78"/>
        <v>839</v>
      </c>
    </row>
    <row r="842" spans="1:7" x14ac:dyDescent="0.2">
      <c r="A842" s="47">
        <v>840</v>
      </c>
      <c r="B842" s="48">
        <f t="shared" si="79"/>
        <v>7.68</v>
      </c>
      <c r="C842" s="50">
        <f t="shared" si="80"/>
        <v>6.55</v>
      </c>
      <c r="D842" s="50">
        <f t="shared" si="81"/>
        <v>79.53</v>
      </c>
      <c r="E842" s="50">
        <f t="shared" si="82"/>
        <v>14.959999999999999</v>
      </c>
      <c r="F842" s="48">
        <f t="shared" si="83"/>
        <v>56.97</v>
      </c>
      <c r="G842" s="51">
        <f t="shared" si="78"/>
        <v>840</v>
      </c>
    </row>
    <row r="843" spans="1:7" x14ac:dyDescent="0.2">
      <c r="A843" s="47">
        <v>841</v>
      </c>
      <c r="B843" s="48">
        <f t="shared" si="79"/>
        <v>7.68</v>
      </c>
      <c r="C843" s="50">
        <f t="shared" si="80"/>
        <v>6.56</v>
      </c>
      <c r="D843" s="50">
        <f t="shared" si="81"/>
        <v>79.62</v>
      </c>
      <c r="E843" s="50">
        <f t="shared" si="82"/>
        <v>14.98</v>
      </c>
      <c r="F843" s="48">
        <f t="shared" si="83"/>
        <v>56.95</v>
      </c>
      <c r="G843" s="51">
        <f t="shared" si="78"/>
        <v>841</v>
      </c>
    </row>
    <row r="844" spans="1:7" x14ac:dyDescent="0.2">
      <c r="A844" s="47">
        <v>842</v>
      </c>
      <c r="B844" s="48">
        <f t="shared" si="79"/>
        <v>7.67</v>
      </c>
      <c r="C844" s="50">
        <f t="shared" si="80"/>
        <v>6.56</v>
      </c>
      <c r="D844" s="50">
        <f t="shared" si="81"/>
        <v>79.72</v>
      </c>
      <c r="E844" s="50">
        <f t="shared" si="82"/>
        <v>15</v>
      </c>
      <c r="F844" s="48">
        <f t="shared" si="83"/>
        <v>56.94</v>
      </c>
      <c r="G844" s="51">
        <f t="shared" si="78"/>
        <v>842</v>
      </c>
    </row>
    <row r="845" spans="1:7" x14ac:dyDescent="0.2">
      <c r="A845" s="47">
        <v>843</v>
      </c>
      <c r="B845" s="48">
        <f t="shared" si="79"/>
        <v>7.67</v>
      </c>
      <c r="C845" s="50">
        <f t="shared" si="80"/>
        <v>6.5699999999999994</v>
      </c>
      <c r="D845" s="50">
        <f t="shared" si="81"/>
        <v>79.81</v>
      </c>
      <c r="E845" s="50">
        <f t="shared" si="82"/>
        <v>15.02</v>
      </c>
      <c r="F845" s="48">
        <f t="shared" si="83"/>
        <v>56.92</v>
      </c>
      <c r="G845" s="51">
        <f t="shared" ref="G845:G908" si="84">A845</f>
        <v>843</v>
      </c>
    </row>
    <row r="846" spans="1:7" x14ac:dyDescent="0.2">
      <c r="A846" s="47">
        <v>844</v>
      </c>
      <c r="B846" s="48">
        <f t="shared" si="79"/>
        <v>7.66</v>
      </c>
      <c r="C846" s="50">
        <f t="shared" si="80"/>
        <v>6.5699999999999994</v>
      </c>
      <c r="D846" s="50">
        <f t="shared" si="81"/>
        <v>79.910000000000011</v>
      </c>
      <c r="E846" s="50">
        <f t="shared" si="82"/>
        <v>15.03</v>
      </c>
      <c r="F846" s="48">
        <f t="shared" si="83"/>
        <v>56.9</v>
      </c>
      <c r="G846" s="51">
        <f t="shared" si="84"/>
        <v>844</v>
      </c>
    </row>
    <row r="847" spans="1:7" x14ac:dyDescent="0.2">
      <c r="A847" s="47">
        <v>845</v>
      </c>
      <c r="B847" s="48">
        <f t="shared" si="79"/>
        <v>7.66</v>
      </c>
      <c r="C847" s="50">
        <f t="shared" si="80"/>
        <v>6.58</v>
      </c>
      <c r="D847" s="50">
        <f t="shared" si="81"/>
        <v>80</v>
      </c>
      <c r="E847" s="50">
        <f t="shared" si="82"/>
        <v>15.049999999999999</v>
      </c>
      <c r="F847" s="48">
        <f t="shared" si="83"/>
        <v>56.89</v>
      </c>
      <c r="G847" s="51">
        <f t="shared" si="84"/>
        <v>845</v>
      </c>
    </row>
    <row r="848" spans="1:7" x14ac:dyDescent="0.2">
      <c r="A848" s="47">
        <v>846</v>
      </c>
      <c r="B848" s="48">
        <f t="shared" si="79"/>
        <v>7.66</v>
      </c>
      <c r="C848" s="50">
        <f t="shared" si="80"/>
        <v>6.58</v>
      </c>
      <c r="D848" s="50">
        <f t="shared" si="81"/>
        <v>80.100000000000009</v>
      </c>
      <c r="E848" s="50">
        <f t="shared" si="82"/>
        <v>15.07</v>
      </c>
      <c r="F848" s="48">
        <f t="shared" si="83"/>
        <v>56.87</v>
      </c>
      <c r="G848" s="51">
        <f t="shared" si="84"/>
        <v>846</v>
      </c>
    </row>
    <row r="849" spans="1:7" x14ac:dyDescent="0.2">
      <c r="A849" s="47">
        <v>847</v>
      </c>
      <c r="B849" s="48">
        <f t="shared" si="79"/>
        <v>7.65</v>
      </c>
      <c r="C849" s="50">
        <f t="shared" si="80"/>
        <v>6.59</v>
      </c>
      <c r="D849" s="50">
        <f t="shared" si="81"/>
        <v>80.190000000000012</v>
      </c>
      <c r="E849" s="50">
        <f t="shared" si="82"/>
        <v>15.09</v>
      </c>
      <c r="F849" s="48">
        <f t="shared" si="83"/>
        <v>56.86</v>
      </c>
      <c r="G849" s="51">
        <f t="shared" si="84"/>
        <v>847</v>
      </c>
    </row>
    <row r="850" spans="1:7" x14ac:dyDescent="0.2">
      <c r="A850" s="47">
        <v>848</v>
      </c>
      <c r="B850" s="48">
        <f t="shared" si="79"/>
        <v>7.65</v>
      </c>
      <c r="C850" s="50">
        <f t="shared" si="80"/>
        <v>6.59</v>
      </c>
      <c r="D850" s="50">
        <f t="shared" si="81"/>
        <v>80.290000000000006</v>
      </c>
      <c r="E850" s="50">
        <f t="shared" si="82"/>
        <v>15.1</v>
      </c>
      <c r="F850" s="48">
        <f t="shared" si="83"/>
        <v>56.84</v>
      </c>
      <c r="G850" s="51">
        <f t="shared" si="84"/>
        <v>848</v>
      </c>
    </row>
    <row r="851" spans="1:7" x14ac:dyDescent="0.2">
      <c r="A851" s="47">
        <v>849</v>
      </c>
      <c r="B851" s="48">
        <f t="shared" si="79"/>
        <v>7.65</v>
      </c>
      <c r="C851" s="50">
        <f t="shared" si="80"/>
        <v>6.6</v>
      </c>
      <c r="D851" s="50">
        <f t="shared" si="81"/>
        <v>80.38000000000001</v>
      </c>
      <c r="E851" s="50">
        <f t="shared" si="82"/>
        <v>15.12</v>
      </c>
      <c r="F851" s="48">
        <f t="shared" si="83"/>
        <v>56.82</v>
      </c>
      <c r="G851" s="51">
        <f t="shared" si="84"/>
        <v>849</v>
      </c>
    </row>
    <row r="852" spans="1:7" x14ac:dyDescent="0.2">
      <c r="A852" s="47">
        <v>850</v>
      </c>
      <c r="B852" s="48">
        <f t="shared" si="79"/>
        <v>7.64</v>
      </c>
      <c r="C852" s="50">
        <f t="shared" si="80"/>
        <v>6.6</v>
      </c>
      <c r="D852" s="50">
        <f t="shared" si="81"/>
        <v>80.48</v>
      </c>
      <c r="E852" s="50">
        <f t="shared" si="82"/>
        <v>15.14</v>
      </c>
      <c r="F852" s="48">
        <f t="shared" si="83"/>
        <v>56.81</v>
      </c>
      <c r="G852" s="51">
        <f t="shared" si="84"/>
        <v>850</v>
      </c>
    </row>
    <row r="853" spans="1:7" x14ac:dyDescent="0.2">
      <c r="A853" s="47">
        <v>851</v>
      </c>
      <c r="B853" s="48">
        <f t="shared" si="79"/>
        <v>7.64</v>
      </c>
      <c r="C853" s="50">
        <f t="shared" si="80"/>
        <v>6.6099999999999994</v>
      </c>
      <c r="D853" s="50">
        <f t="shared" si="81"/>
        <v>80.570000000000007</v>
      </c>
      <c r="E853" s="50">
        <f t="shared" si="82"/>
        <v>15.16</v>
      </c>
      <c r="F853" s="48">
        <f t="shared" si="83"/>
        <v>56.79</v>
      </c>
      <c r="G853" s="51">
        <f t="shared" si="84"/>
        <v>851</v>
      </c>
    </row>
    <row r="854" spans="1:7" x14ac:dyDescent="0.2">
      <c r="A854" s="47">
        <v>852</v>
      </c>
      <c r="B854" s="48">
        <f t="shared" si="79"/>
        <v>7.64</v>
      </c>
      <c r="C854" s="50">
        <f t="shared" si="80"/>
        <v>6.62</v>
      </c>
      <c r="D854" s="50">
        <f t="shared" si="81"/>
        <v>80.67</v>
      </c>
      <c r="E854" s="50">
        <f t="shared" si="82"/>
        <v>15.17</v>
      </c>
      <c r="F854" s="48">
        <f t="shared" si="83"/>
        <v>56.77</v>
      </c>
      <c r="G854" s="51">
        <f t="shared" si="84"/>
        <v>852</v>
      </c>
    </row>
    <row r="855" spans="1:7" x14ac:dyDescent="0.2">
      <c r="A855" s="47">
        <v>853</v>
      </c>
      <c r="B855" s="48">
        <f t="shared" si="79"/>
        <v>7.63</v>
      </c>
      <c r="C855" s="50">
        <f t="shared" si="80"/>
        <v>6.62</v>
      </c>
      <c r="D855" s="50">
        <f t="shared" si="81"/>
        <v>80.760000000000005</v>
      </c>
      <c r="E855" s="50">
        <f t="shared" si="82"/>
        <v>15.19</v>
      </c>
      <c r="F855" s="48">
        <f t="shared" si="83"/>
        <v>56.76</v>
      </c>
      <c r="G855" s="51">
        <f t="shared" si="84"/>
        <v>853</v>
      </c>
    </row>
    <row r="856" spans="1:7" x14ac:dyDescent="0.2">
      <c r="A856" s="47">
        <v>854</v>
      </c>
      <c r="B856" s="48">
        <f t="shared" si="79"/>
        <v>7.63</v>
      </c>
      <c r="C856" s="50">
        <f t="shared" si="80"/>
        <v>6.63</v>
      </c>
      <c r="D856" s="50">
        <f t="shared" si="81"/>
        <v>80.850000000000009</v>
      </c>
      <c r="E856" s="50">
        <f t="shared" si="82"/>
        <v>15.209999999999999</v>
      </c>
      <c r="F856" s="48">
        <f t="shared" si="83"/>
        <v>56.74</v>
      </c>
      <c r="G856" s="51">
        <f t="shared" si="84"/>
        <v>854</v>
      </c>
    </row>
    <row r="857" spans="1:7" x14ac:dyDescent="0.2">
      <c r="A857" s="47">
        <v>855</v>
      </c>
      <c r="B857" s="48">
        <f t="shared" si="79"/>
        <v>7.63</v>
      </c>
      <c r="C857" s="50">
        <f t="shared" si="80"/>
        <v>6.63</v>
      </c>
      <c r="D857" s="50">
        <f t="shared" si="81"/>
        <v>80.95</v>
      </c>
      <c r="E857" s="50">
        <f t="shared" si="82"/>
        <v>15.22</v>
      </c>
      <c r="F857" s="48">
        <f t="shared" si="83"/>
        <v>56.72</v>
      </c>
      <c r="G857" s="51">
        <f t="shared" si="84"/>
        <v>855</v>
      </c>
    </row>
    <row r="858" spans="1:7" x14ac:dyDescent="0.2">
      <c r="A858" s="47">
        <v>856</v>
      </c>
      <c r="B858" s="48">
        <f t="shared" si="79"/>
        <v>7.62</v>
      </c>
      <c r="C858" s="50">
        <f t="shared" si="80"/>
        <v>6.64</v>
      </c>
      <c r="D858" s="50">
        <f t="shared" si="81"/>
        <v>81.040000000000006</v>
      </c>
      <c r="E858" s="50">
        <f t="shared" si="82"/>
        <v>15.24</v>
      </c>
      <c r="F858" s="48">
        <f t="shared" si="83"/>
        <v>56.71</v>
      </c>
      <c r="G858" s="51">
        <f t="shared" si="84"/>
        <v>856</v>
      </c>
    </row>
    <row r="859" spans="1:7" x14ac:dyDescent="0.2">
      <c r="A859" s="47">
        <v>857</v>
      </c>
      <c r="B859" s="48">
        <f t="shared" si="79"/>
        <v>7.62</v>
      </c>
      <c r="C859" s="50">
        <f t="shared" si="80"/>
        <v>6.64</v>
      </c>
      <c r="D859" s="50">
        <f t="shared" si="81"/>
        <v>81.14</v>
      </c>
      <c r="E859" s="50">
        <f t="shared" si="82"/>
        <v>15.26</v>
      </c>
      <c r="F859" s="48">
        <f t="shared" si="83"/>
        <v>56.69</v>
      </c>
      <c r="G859" s="51">
        <f t="shared" si="84"/>
        <v>857</v>
      </c>
    </row>
    <row r="860" spans="1:7" x14ac:dyDescent="0.2">
      <c r="A860" s="47">
        <v>858</v>
      </c>
      <c r="B860" s="48">
        <f t="shared" si="79"/>
        <v>7.61</v>
      </c>
      <c r="C860" s="50">
        <f t="shared" si="80"/>
        <v>6.6499999999999995</v>
      </c>
      <c r="D860" s="50">
        <f t="shared" si="81"/>
        <v>81.23</v>
      </c>
      <c r="E860" s="50">
        <f t="shared" si="82"/>
        <v>15.28</v>
      </c>
      <c r="F860" s="48">
        <f t="shared" si="83"/>
        <v>56.68</v>
      </c>
      <c r="G860" s="51">
        <f t="shared" si="84"/>
        <v>858</v>
      </c>
    </row>
    <row r="861" spans="1:7" x14ac:dyDescent="0.2">
      <c r="A861" s="47">
        <v>859</v>
      </c>
      <c r="B861" s="48">
        <f t="shared" si="79"/>
        <v>7.61</v>
      </c>
      <c r="C861" s="50">
        <f t="shared" si="80"/>
        <v>6.6499999999999995</v>
      </c>
      <c r="D861" s="50">
        <f t="shared" si="81"/>
        <v>81.33</v>
      </c>
      <c r="E861" s="50">
        <f t="shared" si="82"/>
        <v>15.29</v>
      </c>
      <c r="F861" s="48">
        <f t="shared" si="83"/>
        <v>56.66</v>
      </c>
      <c r="G861" s="51">
        <f t="shared" si="84"/>
        <v>859</v>
      </c>
    </row>
    <row r="862" spans="1:7" x14ac:dyDescent="0.2">
      <c r="A862" s="47">
        <v>860</v>
      </c>
      <c r="B862" s="48">
        <f t="shared" si="79"/>
        <v>7.61</v>
      </c>
      <c r="C862" s="50">
        <f t="shared" si="80"/>
        <v>6.66</v>
      </c>
      <c r="D862" s="50">
        <f t="shared" si="81"/>
        <v>81.42</v>
      </c>
      <c r="E862" s="50">
        <f t="shared" si="82"/>
        <v>15.31</v>
      </c>
      <c r="F862" s="48">
        <f t="shared" si="83"/>
        <v>56.64</v>
      </c>
      <c r="G862" s="51">
        <f t="shared" si="84"/>
        <v>860</v>
      </c>
    </row>
    <row r="863" spans="1:7" x14ac:dyDescent="0.2">
      <c r="A863" s="47">
        <v>861</v>
      </c>
      <c r="B863" s="48">
        <f t="shared" si="79"/>
        <v>7.6</v>
      </c>
      <c r="C863" s="50">
        <f t="shared" si="80"/>
        <v>6.67</v>
      </c>
      <c r="D863" s="50">
        <f t="shared" si="81"/>
        <v>81.52000000000001</v>
      </c>
      <c r="E863" s="50">
        <f t="shared" si="82"/>
        <v>15.33</v>
      </c>
      <c r="F863" s="48">
        <f t="shared" si="83"/>
        <v>56.63</v>
      </c>
      <c r="G863" s="51">
        <f t="shared" si="84"/>
        <v>861</v>
      </c>
    </row>
    <row r="864" spans="1:7" x14ac:dyDescent="0.2">
      <c r="A864" s="47">
        <v>862</v>
      </c>
      <c r="B864" s="48">
        <f t="shared" si="79"/>
        <v>7.6</v>
      </c>
      <c r="C864" s="50">
        <f t="shared" si="80"/>
        <v>6.67</v>
      </c>
      <c r="D864" s="50">
        <f t="shared" si="81"/>
        <v>81.61</v>
      </c>
      <c r="E864" s="50">
        <f t="shared" si="82"/>
        <v>15.35</v>
      </c>
      <c r="F864" s="48">
        <f t="shared" si="83"/>
        <v>56.61</v>
      </c>
      <c r="G864" s="51">
        <f t="shared" si="84"/>
        <v>862</v>
      </c>
    </row>
    <row r="865" spans="1:7" x14ac:dyDescent="0.2">
      <c r="A865" s="47">
        <v>863</v>
      </c>
      <c r="B865" s="48">
        <f t="shared" si="79"/>
        <v>7.6</v>
      </c>
      <c r="C865" s="50">
        <f t="shared" si="80"/>
        <v>6.68</v>
      </c>
      <c r="D865" s="50">
        <f t="shared" si="81"/>
        <v>81.710000000000008</v>
      </c>
      <c r="E865" s="50">
        <f t="shared" si="82"/>
        <v>15.36</v>
      </c>
      <c r="F865" s="48">
        <f t="shared" si="83"/>
        <v>56.59</v>
      </c>
      <c r="G865" s="51">
        <f t="shared" si="84"/>
        <v>863</v>
      </c>
    </row>
    <row r="866" spans="1:7" x14ac:dyDescent="0.2">
      <c r="A866" s="47">
        <v>864</v>
      </c>
      <c r="B866" s="48">
        <f t="shared" si="79"/>
        <v>7.59</v>
      </c>
      <c r="C866" s="50">
        <f t="shared" si="80"/>
        <v>6.68</v>
      </c>
      <c r="D866" s="50">
        <f t="shared" si="81"/>
        <v>81.800000000000011</v>
      </c>
      <c r="E866" s="50">
        <f t="shared" si="82"/>
        <v>15.379999999999999</v>
      </c>
      <c r="F866" s="48">
        <f t="shared" si="83"/>
        <v>56.58</v>
      </c>
      <c r="G866" s="51">
        <f t="shared" si="84"/>
        <v>864</v>
      </c>
    </row>
    <row r="867" spans="1:7" x14ac:dyDescent="0.2">
      <c r="A867" s="47">
        <v>865</v>
      </c>
      <c r="B867" s="48">
        <f t="shared" si="79"/>
        <v>7.59</v>
      </c>
      <c r="C867" s="50">
        <f t="shared" si="80"/>
        <v>6.6899999999999995</v>
      </c>
      <c r="D867" s="50">
        <f t="shared" si="81"/>
        <v>81.900000000000006</v>
      </c>
      <c r="E867" s="50">
        <f t="shared" si="82"/>
        <v>15.4</v>
      </c>
      <c r="F867" s="48">
        <f t="shared" si="83"/>
        <v>56.56</v>
      </c>
      <c r="G867" s="51">
        <f t="shared" si="84"/>
        <v>865</v>
      </c>
    </row>
    <row r="868" spans="1:7" x14ac:dyDescent="0.2">
      <c r="A868" s="47">
        <v>866</v>
      </c>
      <c r="B868" s="48">
        <f t="shared" si="79"/>
        <v>7.59</v>
      </c>
      <c r="C868" s="50">
        <f t="shared" si="80"/>
        <v>6.6899999999999995</v>
      </c>
      <c r="D868" s="50">
        <f t="shared" si="81"/>
        <v>81.990000000000009</v>
      </c>
      <c r="E868" s="50">
        <f t="shared" si="82"/>
        <v>15.42</v>
      </c>
      <c r="F868" s="48">
        <f t="shared" si="83"/>
        <v>56.55</v>
      </c>
      <c r="G868" s="51">
        <f t="shared" si="84"/>
        <v>866</v>
      </c>
    </row>
    <row r="869" spans="1:7" x14ac:dyDescent="0.2">
      <c r="A869" s="47">
        <v>867</v>
      </c>
      <c r="B869" s="48">
        <f t="shared" si="79"/>
        <v>7.58</v>
      </c>
      <c r="C869" s="50">
        <f t="shared" si="80"/>
        <v>6.7</v>
      </c>
      <c r="D869" s="50">
        <f t="shared" si="81"/>
        <v>82.09</v>
      </c>
      <c r="E869" s="50">
        <f t="shared" si="82"/>
        <v>15.43</v>
      </c>
      <c r="F869" s="48">
        <f t="shared" si="83"/>
        <v>56.53</v>
      </c>
      <c r="G869" s="51">
        <f t="shared" si="84"/>
        <v>867</v>
      </c>
    </row>
    <row r="870" spans="1:7" x14ac:dyDescent="0.2">
      <c r="A870" s="47">
        <v>868</v>
      </c>
      <c r="B870" s="48">
        <f t="shared" si="79"/>
        <v>7.58</v>
      </c>
      <c r="C870" s="50">
        <f t="shared" si="80"/>
        <v>6.7</v>
      </c>
      <c r="D870" s="50">
        <f t="shared" si="81"/>
        <v>82.18</v>
      </c>
      <c r="E870" s="50">
        <f t="shared" si="82"/>
        <v>15.45</v>
      </c>
      <c r="F870" s="48">
        <f t="shared" si="83"/>
        <v>56.51</v>
      </c>
      <c r="G870" s="51">
        <f t="shared" si="84"/>
        <v>868</v>
      </c>
    </row>
    <row r="871" spans="1:7" x14ac:dyDescent="0.2">
      <c r="A871" s="47">
        <v>869</v>
      </c>
      <c r="B871" s="48">
        <f t="shared" si="79"/>
        <v>7.58</v>
      </c>
      <c r="C871" s="50">
        <f t="shared" si="80"/>
        <v>6.71</v>
      </c>
      <c r="D871" s="50">
        <f t="shared" si="81"/>
        <v>82.28</v>
      </c>
      <c r="E871" s="50">
        <f t="shared" si="82"/>
        <v>15.47</v>
      </c>
      <c r="F871" s="48">
        <f t="shared" si="83"/>
        <v>56.5</v>
      </c>
      <c r="G871" s="51">
        <f t="shared" si="84"/>
        <v>869</v>
      </c>
    </row>
    <row r="872" spans="1:7" x14ac:dyDescent="0.2">
      <c r="A872" s="47">
        <v>870</v>
      </c>
      <c r="B872" s="48">
        <f t="shared" si="79"/>
        <v>7.57</v>
      </c>
      <c r="C872" s="50">
        <f t="shared" si="80"/>
        <v>6.72</v>
      </c>
      <c r="D872" s="50">
        <f t="shared" si="81"/>
        <v>82.37</v>
      </c>
      <c r="E872" s="50">
        <f t="shared" si="82"/>
        <v>15.49</v>
      </c>
      <c r="F872" s="48">
        <f t="shared" si="83"/>
        <v>56.48</v>
      </c>
      <c r="G872" s="51">
        <f t="shared" si="84"/>
        <v>870</v>
      </c>
    </row>
    <row r="873" spans="1:7" x14ac:dyDescent="0.2">
      <c r="A873" s="47">
        <v>871</v>
      </c>
      <c r="B873" s="48">
        <f t="shared" si="79"/>
        <v>7.57</v>
      </c>
      <c r="C873" s="50">
        <f t="shared" si="80"/>
        <v>6.72</v>
      </c>
      <c r="D873" s="50">
        <f t="shared" si="81"/>
        <v>82.47</v>
      </c>
      <c r="E873" s="50">
        <f t="shared" si="82"/>
        <v>15.5</v>
      </c>
      <c r="F873" s="48">
        <f t="shared" si="83"/>
        <v>56.46</v>
      </c>
      <c r="G873" s="51">
        <f t="shared" si="84"/>
        <v>871</v>
      </c>
    </row>
    <row r="874" spans="1:7" x14ac:dyDescent="0.2">
      <c r="A874" s="47">
        <v>872</v>
      </c>
      <c r="B874" s="48">
        <f t="shared" si="79"/>
        <v>7.57</v>
      </c>
      <c r="C874" s="50">
        <f t="shared" si="80"/>
        <v>6.7299999999999995</v>
      </c>
      <c r="D874" s="50">
        <f t="shared" si="81"/>
        <v>82.56</v>
      </c>
      <c r="E874" s="50">
        <f t="shared" si="82"/>
        <v>15.52</v>
      </c>
      <c r="F874" s="48">
        <f t="shared" si="83"/>
        <v>56.45</v>
      </c>
      <c r="G874" s="51">
        <f t="shared" si="84"/>
        <v>872</v>
      </c>
    </row>
    <row r="875" spans="1:7" x14ac:dyDescent="0.2">
      <c r="A875" s="47">
        <v>873</v>
      </c>
      <c r="B875" s="48">
        <f t="shared" si="79"/>
        <v>7.56</v>
      </c>
      <c r="C875" s="50">
        <f t="shared" si="80"/>
        <v>6.7299999999999995</v>
      </c>
      <c r="D875" s="50">
        <f t="shared" si="81"/>
        <v>82.660000000000011</v>
      </c>
      <c r="E875" s="50">
        <f t="shared" si="82"/>
        <v>15.54</v>
      </c>
      <c r="F875" s="48">
        <f t="shared" si="83"/>
        <v>56.43</v>
      </c>
      <c r="G875" s="51">
        <f t="shared" si="84"/>
        <v>873</v>
      </c>
    </row>
    <row r="876" spans="1:7" x14ac:dyDescent="0.2">
      <c r="A876" s="47">
        <v>874</v>
      </c>
      <c r="B876" s="48">
        <f t="shared" si="79"/>
        <v>7.56</v>
      </c>
      <c r="C876" s="50">
        <f t="shared" si="80"/>
        <v>6.74</v>
      </c>
      <c r="D876" s="50">
        <f t="shared" si="81"/>
        <v>82.75</v>
      </c>
      <c r="E876" s="50">
        <f t="shared" si="82"/>
        <v>15.56</v>
      </c>
      <c r="F876" s="48">
        <f t="shared" si="83"/>
        <v>56.42</v>
      </c>
      <c r="G876" s="51">
        <f t="shared" si="84"/>
        <v>874</v>
      </c>
    </row>
    <row r="877" spans="1:7" x14ac:dyDescent="0.2">
      <c r="A877" s="47">
        <v>875</v>
      </c>
      <c r="B877" s="48">
        <f t="shared" si="79"/>
        <v>7.56</v>
      </c>
      <c r="C877" s="50">
        <f t="shared" si="80"/>
        <v>6.74</v>
      </c>
      <c r="D877" s="50">
        <f t="shared" si="81"/>
        <v>82.850000000000009</v>
      </c>
      <c r="E877" s="50">
        <f t="shared" si="82"/>
        <v>15.57</v>
      </c>
      <c r="F877" s="48">
        <f t="shared" si="83"/>
        <v>56.4</v>
      </c>
      <c r="G877" s="51">
        <f t="shared" si="84"/>
        <v>875</v>
      </c>
    </row>
    <row r="878" spans="1:7" x14ac:dyDescent="0.2">
      <c r="A878" s="47">
        <v>876</v>
      </c>
      <c r="B878" s="48">
        <f t="shared" si="79"/>
        <v>7.55</v>
      </c>
      <c r="C878" s="50">
        <f t="shared" si="80"/>
        <v>6.75</v>
      </c>
      <c r="D878" s="50">
        <f t="shared" si="81"/>
        <v>82.940000000000012</v>
      </c>
      <c r="E878" s="50">
        <f t="shared" si="82"/>
        <v>15.59</v>
      </c>
      <c r="F878" s="48">
        <f t="shared" si="83"/>
        <v>56.38</v>
      </c>
      <c r="G878" s="51">
        <f t="shared" si="84"/>
        <v>876</v>
      </c>
    </row>
    <row r="879" spans="1:7" x14ac:dyDescent="0.2">
      <c r="A879" s="47">
        <v>877</v>
      </c>
      <c r="B879" s="48">
        <f t="shared" si="79"/>
        <v>7.55</v>
      </c>
      <c r="C879" s="50">
        <f t="shared" si="80"/>
        <v>6.75</v>
      </c>
      <c r="D879" s="50">
        <f t="shared" si="81"/>
        <v>83.04</v>
      </c>
      <c r="E879" s="50">
        <f t="shared" si="82"/>
        <v>15.61</v>
      </c>
      <c r="F879" s="48">
        <f t="shared" si="83"/>
        <v>56.37</v>
      </c>
      <c r="G879" s="51">
        <f t="shared" si="84"/>
        <v>877</v>
      </c>
    </row>
    <row r="880" spans="1:7" x14ac:dyDescent="0.2">
      <c r="A880" s="47">
        <v>878</v>
      </c>
      <c r="B880" s="48">
        <f t="shared" si="79"/>
        <v>7.54</v>
      </c>
      <c r="C880" s="50">
        <f t="shared" si="80"/>
        <v>6.76</v>
      </c>
      <c r="D880" s="50">
        <f t="shared" si="81"/>
        <v>83.13000000000001</v>
      </c>
      <c r="E880" s="50">
        <f t="shared" si="82"/>
        <v>15.629999999999999</v>
      </c>
      <c r="F880" s="48">
        <f t="shared" si="83"/>
        <v>56.35</v>
      </c>
      <c r="G880" s="51">
        <f t="shared" si="84"/>
        <v>878</v>
      </c>
    </row>
    <row r="881" spans="1:7" x14ac:dyDescent="0.2">
      <c r="A881" s="47">
        <v>879</v>
      </c>
      <c r="B881" s="48">
        <f t="shared" si="79"/>
        <v>7.54</v>
      </c>
      <c r="C881" s="50">
        <f t="shared" si="80"/>
        <v>6.77</v>
      </c>
      <c r="D881" s="50">
        <f t="shared" si="81"/>
        <v>83.23</v>
      </c>
      <c r="E881" s="50">
        <f t="shared" si="82"/>
        <v>15.64</v>
      </c>
      <c r="F881" s="48">
        <f t="shared" si="83"/>
        <v>56.34</v>
      </c>
      <c r="G881" s="51">
        <f t="shared" si="84"/>
        <v>879</v>
      </c>
    </row>
    <row r="882" spans="1:7" x14ac:dyDescent="0.2">
      <c r="A882" s="47">
        <v>880</v>
      </c>
      <c r="B882" s="48">
        <f t="shared" si="79"/>
        <v>7.54</v>
      </c>
      <c r="C882" s="50">
        <f t="shared" si="80"/>
        <v>6.77</v>
      </c>
      <c r="D882" s="50">
        <f t="shared" si="81"/>
        <v>83.320000000000007</v>
      </c>
      <c r="E882" s="50">
        <f t="shared" si="82"/>
        <v>15.66</v>
      </c>
      <c r="F882" s="48">
        <f t="shared" si="83"/>
        <v>56.32</v>
      </c>
      <c r="G882" s="51">
        <f t="shared" si="84"/>
        <v>880</v>
      </c>
    </row>
    <row r="883" spans="1:7" x14ac:dyDescent="0.2">
      <c r="A883" s="47">
        <v>881</v>
      </c>
      <c r="B883" s="48">
        <f t="shared" si="79"/>
        <v>7.53</v>
      </c>
      <c r="C883" s="50">
        <f t="shared" si="80"/>
        <v>6.7799999999999994</v>
      </c>
      <c r="D883" s="50">
        <f t="shared" si="81"/>
        <v>83.42</v>
      </c>
      <c r="E883" s="50">
        <f t="shared" si="82"/>
        <v>15.68</v>
      </c>
      <c r="F883" s="48">
        <f t="shared" si="83"/>
        <v>56.3</v>
      </c>
      <c r="G883" s="51">
        <f t="shared" si="84"/>
        <v>881</v>
      </c>
    </row>
    <row r="884" spans="1:7" x14ac:dyDescent="0.2">
      <c r="A884" s="47">
        <v>882</v>
      </c>
      <c r="B884" s="48">
        <f t="shared" si="79"/>
        <v>7.53</v>
      </c>
      <c r="C884" s="50">
        <f t="shared" si="80"/>
        <v>6.7799999999999994</v>
      </c>
      <c r="D884" s="50">
        <f t="shared" si="81"/>
        <v>83.51</v>
      </c>
      <c r="E884" s="50">
        <f t="shared" si="82"/>
        <v>15.7</v>
      </c>
      <c r="F884" s="48">
        <f t="shared" si="83"/>
        <v>56.29</v>
      </c>
      <c r="G884" s="51">
        <f t="shared" si="84"/>
        <v>882</v>
      </c>
    </row>
    <row r="885" spans="1:7" x14ac:dyDescent="0.2">
      <c r="A885" s="47">
        <v>883</v>
      </c>
      <c r="B885" s="48">
        <f t="shared" si="79"/>
        <v>7.53</v>
      </c>
      <c r="C885" s="50">
        <f t="shared" si="80"/>
        <v>6.79</v>
      </c>
      <c r="D885" s="50">
        <f t="shared" si="81"/>
        <v>83.61</v>
      </c>
      <c r="E885" s="50">
        <f t="shared" si="82"/>
        <v>15.709999999999999</v>
      </c>
      <c r="F885" s="48">
        <f t="shared" si="83"/>
        <v>56.27</v>
      </c>
      <c r="G885" s="51">
        <f t="shared" si="84"/>
        <v>883</v>
      </c>
    </row>
    <row r="886" spans="1:7" x14ac:dyDescent="0.2">
      <c r="A886" s="47">
        <v>884</v>
      </c>
      <c r="B886" s="48">
        <f t="shared" si="79"/>
        <v>7.52</v>
      </c>
      <c r="C886" s="50">
        <f t="shared" si="80"/>
        <v>6.79</v>
      </c>
      <c r="D886" s="50">
        <f t="shared" si="81"/>
        <v>83.7</v>
      </c>
      <c r="E886" s="50">
        <f t="shared" si="82"/>
        <v>15.73</v>
      </c>
      <c r="F886" s="48">
        <f t="shared" si="83"/>
        <v>56.26</v>
      </c>
      <c r="G886" s="51">
        <f t="shared" si="84"/>
        <v>884</v>
      </c>
    </row>
    <row r="887" spans="1:7" x14ac:dyDescent="0.2">
      <c r="A887" s="47">
        <v>885</v>
      </c>
      <c r="B887" s="48">
        <f t="shared" si="79"/>
        <v>7.52</v>
      </c>
      <c r="C887" s="50">
        <f t="shared" si="80"/>
        <v>6.8</v>
      </c>
      <c r="D887" s="50">
        <f t="shared" si="81"/>
        <v>83.800000000000011</v>
      </c>
      <c r="E887" s="50">
        <f t="shared" si="82"/>
        <v>15.75</v>
      </c>
      <c r="F887" s="48">
        <f t="shared" si="83"/>
        <v>56.24</v>
      </c>
      <c r="G887" s="51">
        <f t="shared" si="84"/>
        <v>885</v>
      </c>
    </row>
    <row r="888" spans="1:7" x14ac:dyDescent="0.2">
      <c r="A888" s="47">
        <v>886</v>
      </c>
      <c r="B888" s="48">
        <f t="shared" si="79"/>
        <v>7.52</v>
      </c>
      <c r="C888" s="50">
        <f t="shared" si="80"/>
        <v>6.8</v>
      </c>
      <c r="D888" s="50">
        <f t="shared" si="81"/>
        <v>83.89</v>
      </c>
      <c r="E888" s="50">
        <f t="shared" si="82"/>
        <v>15.77</v>
      </c>
      <c r="F888" s="48">
        <f t="shared" si="83"/>
        <v>56.22</v>
      </c>
      <c r="G888" s="51">
        <f t="shared" si="84"/>
        <v>886</v>
      </c>
    </row>
    <row r="889" spans="1:7" x14ac:dyDescent="0.2">
      <c r="A889" s="47">
        <v>887</v>
      </c>
      <c r="B889" s="48">
        <f t="shared" si="79"/>
        <v>7.51</v>
      </c>
      <c r="C889" s="50">
        <f t="shared" si="80"/>
        <v>6.81</v>
      </c>
      <c r="D889" s="50">
        <f t="shared" si="81"/>
        <v>83.990000000000009</v>
      </c>
      <c r="E889" s="50">
        <f t="shared" si="82"/>
        <v>15.78</v>
      </c>
      <c r="F889" s="48">
        <f t="shared" si="83"/>
        <v>56.21</v>
      </c>
      <c r="G889" s="51">
        <f t="shared" si="84"/>
        <v>887</v>
      </c>
    </row>
    <row r="890" spans="1:7" x14ac:dyDescent="0.2">
      <c r="A890" s="47">
        <v>888</v>
      </c>
      <c r="B890" s="48">
        <f t="shared" si="79"/>
        <v>7.51</v>
      </c>
      <c r="C890" s="50">
        <f t="shared" si="80"/>
        <v>6.81</v>
      </c>
      <c r="D890" s="50">
        <f t="shared" si="81"/>
        <v>84.08</v>
      </c>
      <c r="E890" s="50">
        <f t="shared" si="82"/>
        <v>15.799999999999999</v>
      </c>
      <c r="F890" s="48">
        <f t="shared" si="83"/>
        <v>56.19</v>
      </c>
      <c r="G890" s="51">
        <f t="shared" si="84"/>
        <v>888</v>
      </c>
    </row>
    <row r="891" spans="1:7" x14ac:dyDescent="0.2">
      <c r="A891" s="47">
        <v>889</v>
      </c>
      <c r="B891" s="48">
        <f t="shared" si="79"/>
        <v>7.51</v>
      </c>
      <c r="C891" s="50">
        <f t="shared" si="80"/>
        <v>6.8199999999999994</v>
      </c>
      <c r="D891" s="50">
        <f t="shared" si="81"/>
        <v>84.18</v>
      </c>
      <c r="E891" s="50">
        <f t="shared" si="82"/>
        <v>15.82</v>
      </c>
      <c r="F891" s="48">
        <f t="shared" si="83"/>
        <v>56.18</v>
      </c>
      <c r="G891" s="51">
        <f t="shared" si="84"/>
        <v>889</v>
      </c>
    </row>
    <row r="892" spans="1:7" x14ac:dyDescent="0.2">
      <c r="A892" s="47">
        <v>890</v>
      </c>
      <c r="B892" s="48">
        <f t="shared" si="79"/>
        <v>7.5</v>
      </c>
      <c r="C892" s="50">
        <f t="shared" si="80"/>
        <v>6.83</v>
      </c>
      <c r="D892" s="50">
        <f t="shared" si="81"/>
        <v>84.27000000000001</v>
      </c>
      <c r="E892" s="50">
        <f t="shared" si="82"/>
        <v>15.84</v>
      </c>
      <c r="F892" s="48">
        <f t="shared" si="83"/>
        <v>56.16</v>
      </c>
      <c r="G892" s="51">
        <f t="shared" si="84"/>
        <v>890</v>
      </c>
    </row>
    <row r="893" spans="1:7" x14ac:dyDescent="0.2">
      <c r="A893" s="47">
        <v>891</v>
      </c>
      <c r="B893" s="48">
        <f t="shared" si="79"/>
        <v>7.5</v>
      </c>
      <c r="C893" s="50">
        <f t="shared" si="80"/>
        <v>6.83</v>
      </c>
      <c r="D893" s="50">
        <f t="shared" si="81"/>
        <v>84.37</v>
      </c>
      <c r="E893" s="50">
        <f t="shared" si="82"/>
        <v>15.86</v>
      </c>
      <c r="F893" s="48">
        <f t="shared" si="83"/>
        <v>56.14</v>
      </c>
      <c r="G893" s="51">
        <f t="shared" si="84"/>
        <v>891</v>
      </c>
    </row>
    <row r="894" spans="1:7" x14ac:dyDescent="0.2">
      <c r="A894" s="47">
        <v>892</v>
      </c>
      <c r="B894" s="48">
        <f t="shared" si="79"/>
        <v>7.5</v>
      </c>
      <c r="C894" s="50">
        <f t="shared" si="80"/>
        <v>6.84</v>
      </c>
      <c r="D894" s="50">
        <f t="shared" si="81"/>
        <v>84.47</v>
      </c>
      <c r="E894" s="50">
        <f t="shared" si="82"/>
        <v>15.87</v>
      </c>
      <c r="F894" s="48">
        <f t="shared" si="83"/>
        <v>56.13</v>
      </c>
      <c r="G894" s="51">
        <f t="shared" si="84"/>
        <v>892</v>
      </c>
    </row>
    <row r="895" spans="1:7" x14ac:dyDescent="0.2">
      <c r="A895" s="47">
        <v>893</v>
      </c>
      <c r="B895" s="48">
        <f t="shared" si="79"/>
        <v>7.49</v>
      </c>
      <c r="C895" s="50">
        <f t="shared" si="80"/>
        <v>6.84</v>
      </c>
      <c r="D895" s="50">
        <f t="shared" si="81"/>
        <v>84.56</v>
      </c>
      <c r="E895" s="50">
        <f t="shared" si="82"/>
        <v>15.89</v>
      </c>
      <c r="F895" s="48">
        <f t="shared" si="83"/>
        <v>56.11</v>
      </c>
      <c r="G895" s="51">
        <f t="shared" si="84"/>
        <v>893</v>
      </c>
    </row>
    <row r="896" spans="1:7" x14ac:dyDescent="0.2">
      <c r="A896" s="47">
        <v>894</v>
      </c>
      <c r="B896" s="48">
        <f t="shared" si="79"/>
        <v>7.49</v>
      </c>
      <c r="C896" s="50">
        <f t="shared" si="80"/>
        <v>6.85</v>
      </c>
      <c r="D896" s="50">
        <f t="shared" si="81"/>
        <v>84.660000000000011</v>
      </c>
      <c r="E896" s="50">
        <f t="shared" si="82"/>
        <v>15.91</v>
      </c>
      <c r="F896" s="48">
        <f t="shared" si="83"/>
        <v>56.1</v>
      </c>
      <c r="G896" s="51">
        <f t="shared" si="84"/>
        <v>894</v>
      </c>
    </row>
    <row r="897" spans="1:7" x14ac:dyDescent="0.2">
      <c r="A897" s="47">
        <v>895</v>
      </c>
      <c r="B897" s="48">
        <f t="shared" si="79"/>
        <v>7.49</v>
      </c>
      <c r="C897" s="50">
        <f t="shared" si="80"/>
        <v>6.85</v>
      </c>
      <c r="D897" s="50">
        <f t="shared" si="81"/>
        <v>84.75</v>
      </c>
      <c r="E897" s="50">
        <f t="shared" si="82"/>
        <v>15.93</v>
      </c>
      <c r="F897" s="48">
        <f t="shared" si="83"/>
        <v>56.08</v>
      </c>
      <c r="G897" s="51">
        <f t="shared" si="84"/>
        <v>895</v>
      </c>
    </row>
    <row r="898" spans="1:7" x14ac:dyDescent="0.2">
      <c r="A898" s="47">
        <v>896</v>
      </c>
      <c r="B898" s="48">
        <f t="shared" ref="B898:B961" si="85">ROUNDDOWN(m60B/100-(($A898/m60A)^(1/m60C)),2)</f>
        <v>7.48</v>
      </c>
      <c r="C898" s="50">
        <f t="shared" ref="C898:C961" si="86">ROUNDUP(mweitB/100+(($A898/mweitA)^(1/mweitC)),2)</f>
        <v>6.8599999999999994</v>
      </c>
      <c r="D898" s="50">
        <f t="shared" ref="D898:D961" si="87">ROUNDUP(mballB/100+(($A898/mballA)^(1/mballC)),2)</f>
        <v>84.850000000000009</v>
      </c>
      <c r="E898" s="50">
        <f t="shared" ref="E898:E961" si="88">ROUNDUP(mkugelB/100+(($A898/mkugelA)^(1/mkugelC)),2)</f>
        <v>15.94</v>
      </c>
      <c r="F898" s="48">
        <f t="shared" ref="F898:F961" si="89">ROUNDDOWN(m400B/100-(($A898/2/m400A)^(1/m400C)),2)</f>
        <v>56.06</v>
      </c>
      <c r="G898" s="51">
        <f t="shared" si="84"/>
        <v>896</v>
      </c>
    </row>
    <row r="899" spans="1:7" x14ac:dyDescent="0.2">
      <c r="A899" s="47">
        <v>897</v>
      </c>
      <c r="B899" s="48">
        <f t="shared" si="85"/>
        <v>7.48</v>
      </c>
      <c r="C899" s="50">
        <f t="shared" si="86"/>
        <v>6.8599999999999994</v>
      </c>
      <c r="D899" s="50">
        <f t="shared" si="87"/>
        <v>84.940000000000012</v>
      </c>
      <c r="E899" s="50">
        <f t="shared" si="88"/>
        <v>15.959999999999999</v>
      </c>
      <c r="F899" s="48">
        <f t="shared" si="89"/>
        <v>56.05</v>
      </c>
      <c r="G899" s="51">
        <f t="shared" si="84"/>
        <v>897</v>
      </c>
    </row>
    <row r="900" spans="1:7" x14ac:dyDescent="0.2">
      <c r="A900" s="47">
        <v>898</v>
      </c>
      <c r="B900" s="48">
        <f t="shared" si="85"/>
        <v>7.48</v>
      </c>
      <c r="C900" s="50">
        <f t="shared" si="86"/>
        <v>6.87</v>
      </c>
      <c r="D900" s="50">
        <f t="shared" si="87"/>
        <v>85.04</v>
      </c>
      <c r="E900" s="50">
        <f t="shared" si="88"/>
        <v>15.98</v>
      </c>
      <c r="F900" s="48">
        <f t="shared" si="89"/>
        <v>56.03</v>
      </c>
      <c r="G900" s="51">
        <f t="shared" si="84"/>
        <v>898</v>
      </c>
    </row>
    <row r="901" spans="1:7" x14ac:dyDescent="0.2">
      <c r="A901" s="47">
        <v>899</v>
      </c>
      <c r="B901" s="48">
        <f t="shared" si="85"/>
        <v>7.47</v>
      </c>
      <c r="C901" s="50">
        <f t="shared" si="86"/>
        <v>6.88</v>
      </c>
      <c r="D901" s="50">
        <f t="shared" si="87"/>
        <v>85.13000000000001</v>
      </c>
      <c r="E901" s="50">
        <f t="shared" si="88"/>
        <v>16</v>
      </c>
      <c r="F901" s="48">
        <f t="shared" si="89"/>
        <v>56.02</v>
      </c>
      <c r="G901" s="51">
        <f t="shared" si="84"/>
        <v>899</v>
      </c>
    </row>
    <row r="902" spans="1:7" x14ac:dyDescent="0.2">
      <c r="A902" s="47">
        <v>900</v>
      </c>
      <c r="B902" s="48">
        <f t="shared" si="85"/>
        <v>7.47</v>
      </c>
      <c r="C902" s="50">
        <f t="shared" si="86"/>
        <v>6.88</v>
      </c>
      <c r="D902" s="50">
        <f t="shared" si="87"/>
        <v>85.23</v>
      </c>
      <c r="E902" s="50">
        <f t="shared" si="88"/>
        <v>16.010000000000002</v>
      </c>
      <c r="F902" s="48">
        <f t="shared" si="89"/>
        <v>56</v>
      </c>
      <c r="G902" s="51">
        <f t="shared" si="84"/>
        <v>900</v>
      </c>
    </row>
    <row r="903" spans="1:7" x14ac:dyDescent="0.2">
      <c r="A903" s="47">
        <v>901</v>
      </c>
      <c r="B903" s="48">
        <f t="shared" si="85"/>
        <v>7.47</v>
      </c>
      <c r="C903" s="50">
        <f t="shared" si="86"/>
        <v>6.89</v>
      </c>
      <c r="D903" s="50">
        <f t="shared" si="87"/>
        <v>85.320000000000007</v>
      </c>
      <c r="E903" s="50">
        <f t="shared" si="88"/>
        <v>16.03</v>
      </c>
      <c r="F903" s="48">
        <f t="shared" si="89"/>
        <v>55.98</v>
      </c>
      <c r="G903" s="51">
        <f t="shared" si="84"/>
        <v>901</v>
      </c>
    </row>
    <row r="904" spans="1:7" x14ac:dyDescent="0.2">
      <c r="A904" s="47">
        <v>902</v>
      </c>
      <c r="B904" s="48">
        <f t="shared" si="85"/>
        <v>7.46</v>
      </c>
      <c r="C904" s="50">
        <f t="shared" si="86"/>
        <v>6.89</v>
      </c>
      <c r="D904" s="50">
        <f t="shared" si="87"/>
        <v>85.42</v>
      </c>
      <c r="E904" s="50">
        <f t="shared" si="88"/>
        <v>16.05</v>
      </c>
      <c r="F904" s="48">
        <f t="shared" si="89"/>
        <v>55.97</v>
      </c>
      <c r="G904" s="51">
        <f t="shared" si="84"/>
        <v>902</v>
      </c>
    </row>
    <row r="905" spans="1:7" x14ac:dyDescent="0.2">
      <c r="A905" s="47">
        <v>903</v>
      </c>
      <c r="B905" s="48">
        <f t="shared" si="85"/>
        <v>7.46</v>
      </c>
      <c r="C905" s="50">
        <f t="shared" si="86"/>
        <v>6.8999999999999995</v>
      </c>
      <c r="D905" s="50">
        <f t="shared" si="87"/>
        <v>85.51</v>
      </c>
      <c r="E905" s="50">
        <f t="shared" si="88"/>
        <v>16.07</v>
      </c>
      <c r="F905" s="48">
        <f t="shared" si="89"/>
        <v>55.95</v>
      </c>
      <c r="G905" s="51">
        <f t="shared" si="84"/>
        <v>903</v>
      </c>
    </row>
    <row r="906" spans="1:7" x14ac:dyDescent="0.2">
      <c r="A906" s="47">
        <v>904</v>
      </c>
      <c r="B906" s="48">
        <f t="shared" si="85"/>
        <v>7.46</v>
      </c>
      <c r="C906" s="50">
        <f t="shared" si="86"/>
        <v>6.8999999999999995</v>
      </c>
      <c r="D906" s="50">
        <f t="shared" si="87"/>
        <v>85.61</v>
      </c>
      <c r="E906" s="50">
        <f t="shared" si="88"/>
        <v>16.080000000000002</v>
      </c>
      <c r="F906" s="48">
        <f t="shared" si="89"/>
        <v>55.94</v>
      </c>
      <c r="G906" s="51">
        <f t="shared" si="84"/>
        <v>904</v>
      </c>
    </row>
    <row r="907" spans="1:7" x14ac:dyDescent="0.2">
      <c r="A907" s="47">
        <v>905</v>
      </c>
      <c r="B907" s="48">
        <f t="shared" si="85"/>
        <v>7.45</v>
      </c>
      <c r="C907" s="50">
        <f t="shared" si="86"/>
        <v>6.91</v>
      </c>
      <c r="D907" s="50">
        <f t="shared" si="87"/>
        <v>85.7</v>
      </c>
      <c r="E907" s="50">
        <f t="shared" si="88"/>
        <v>16.100000000000001</v>
      </c>
      <c r="F907" s="48">
        <f t="shared" si="89"/>
        <v>55.92</v>
      </c>
      <c r="G907" s="51">
        <f t="shared" si="84"/>
        <v>905</v>
      </c>
    </row>
    <row r="908" spans="1:7" x14ac:dyDescent="0.2">
      <c r="A908" s="47">
        <v>906</v>
      </c>
      <c r="B908" s="48">
        <f t="shared" si="85"/>
        <v>7.45</v>
      </c>
      <c r="C908" s="50">
        <f t="shared" si="86"/>
        <v>6.91</v>
      </c>
      <c r="D908" s="50">
        <f t="shared" si="87"/>
        <v>85.800000000000011</v>
      </c>
      <c r="E908" s="50">
        <f t="shared" si="88"/>
        <v>16.12</v>
      </c>
      <c r="F908" s="48">
        <f t="shared" si="89"/>
        <v>55.91</v>
      </c>
      <c r="G908" s="51">
        <f t="shared" si="84"/>
        <v>906</v>
      </c>
    </row>
    <row r="909" spans="1:7" x14ac:dyDescent="0.2">
      <c r="A909" s="47">
        <v>907</v>
      </c>
      <c r="B909" s="48">
        <f t="shared" si="85"/>
        <v>7.44</v>
      </c>
      <c r="C909" s="50">
        <f t="shared" si="86"/>
        <v>6.92</v>
      </c>
      <c r="D909" s="50">
        <f t="shared" si="87"/>
        <v>85.9</v>
      </c>
      <c r="E909" s="50">
        <f t="shared" si="88"/>
        <v>16.14</v>
      </c>
      <c r="F909" s="48">
        <f t="shared" si="89"/>
        <v>55.89</v>
      </c>
      <c r="G909" s="51">
        <f t="shared" ref="G909:G972" si="90">A909</f>
        <v>907</v>
      </c>
    </row>
    <row r="910" spans="1:7" x14ac:dyDescent="0.2">
      <c r="A910" s="47">
        <v>908</v>
      </c>
      <c r="B910" s="48">
        <f t="shared" si="85"/>
        <v>7.44</v>
      </c>
      <c r="C910" s="50">
        <f t="shared" si="86"/>
        <v>6.93</v>
      </c>
      <c r="D910" s="50">
        <f t="shared" si="87"/>
        <v>85.990000000000009</v>
      </c>
      <c r="E910" s="50">
        <f t="shared" si="88"/>
        <v>16.150000000000002</v>
      </c>
      <c r="F910" s="48">
        <f t="shared" si="89"/>
        <v>55.87</v>
      </c>
      <c r="G910" s="51">
        <f t="shared" si="90"/>
        <v>908</v>
      </c>
    </row>
    <row r="911" spans="1:7" x14ac:dyDescent="0.2">
      <c r="A911" s="47">
        <v>909</v>
      </c>
      <c r="B911" s="48">
        <f t="shared" si="85"/>
        <v>7.44</v>
      </c>
      <c r="C911" s="50">
        <f t="shared" si="86"/>
        <v>6.93</v>
      </c>
      <c r="D911" s="50">
        <f t="shared" si="87"/>
        <v>86.09</v>
      </c>
      <c r="E911" s="50">
        <f t="shared" si="88"/>
        <v>16.170000000000002</v>
      </c>
      <c r="F911" s="48">
        <f t="shared" si="89"/>
        <v>55.86</v>
      </c>
      <c r="G911" s="51">
        <f t="shared" si="90"/>
        <v>909</v>
      </c>
    </row>
    <row r="912" spans="1:7" x14ac:dyDescent="0.2">
      <c r="A912" s="47">
        <v>910</v>
      </c>
      <c r="B912" s="48">
        <f t="shared" si="85"/>
        <v>7.43</v>
      </c>
      <c r="C912" s="50">
        <f t="shared" si="86"/>
        <v>6.9399999999999995</v>
      </c>
      <c r="D912" s="50">
        <f t="shared" si="87"/>
        <v>86.18</v>
      </c>
      <c r="E912" s="50">
        <f t="shared" si="88"/>
        <v>16.190000000000001</v>
      </c>
      <c r="F912" s="48">
        <f t="shared" si="89"/>
        <v>55.84</v>
      </c>
      <c r="G912" s="51">
        <f t="shared" si="90"/>
        <v>910</v>
      </c>
    </row>
    <row r="913" spans="1:7" x14ac:dyDescent="0.2">
      <c r="A913" s="47">
        <v>911</v>
      </c>
      <c r="B913" s="48">
        <f t="shared" si="85"/>
        <v>7.43</v>
      </c>
      <c r="C913" s="50">
        <f t="shared" si="86"/>
        <v>6.9399999999999995</v>
      </c>
      <c r="D913" s="50">
        <f t="shared" si="87"/>
        <v>86.28</v>
      </c>
      <c r="E913" s="50">
        <f t="shared" si="88"/>
        <v>16.21</v>
      </c>
      <c r="F913" s="48">
        <f t="shared" si="89"/>
        <v>55.83</v>
      </c>
      <c r="G913" s="51">
        <f t="shared" si="90"/>
        <v>911</v>
      </c>
    </row>
    <row r="914" spans="1:7" x14ac:dyDescent="0.2">
      <c r="A914" s="47">
        <v>912</v>
      </c>
      <c r="B914" s="48">
        <f t="shared" si="85"/>
        <v>7.43</v>
      </c>
      <c r="C914" s="50">
        <f t="shared" si="86"/>
        <v>6.95</v>
      </c>
      <c r="D914" s="50">
        <f t="shared" si="87"/>
        <v>86.37</v>
      </c>
      <c r="E914" s="50">
        <f t="shared" si="88"/>
        <v>16.220000000000002</v>
      </c>
      <c r="F914" s="48">
        <f t="shared" si="89"/>
        <v>55.81</v>
      </c>
      <c r="G914" s="51">
        <f t="shared" si="90"/>
        <v>912</v>
      </c>
    </row>
    <row r="915" spans="1:7" x14ac:dyDescent="0.2">
      <c r="A915" s="47">
        <v>913</v>
      </c>
      <c r="B915" s="48">
        <f t="shared" si="85"/>
        <v>7.42</v>
      </c>
      <c r="C915" s="50">
        <f t="shared" si="86"/>
        <v>6.95</v>
      </c>
      <c r="D915" s="50">
        <f t="shared" si="87"/>
        <v>86.47</v>
      </c>
      <c r="E915" s="50">
        <f t="shared" si="88"/>
        <v>16.240000000000002</v>
      </c>
      <c r="F915" s="48">
        <f t="shared" si="89"/>
        <v>55.8</v>
      </c>
      <c r="G915" s="51">
        <f t="shared" si="90"/>
        <v>913</v>
      </c>
    </row>
    <row r="916" spans="1:7" x14ac:dyDescent="0.2">
      <c r="A916" s="47">
        <v>914</v>
      </c>
      <c r="B916" s="48">
        <f t="shared" si="85"/>
        <v>7.42</v>
      </c>
      <c r="C916" s="50">
        <f t="shared" si="86"/>
        <v>6.96</v>
      </c>
      <c r="D916" s="50">
        <f t="shared" si="87"/>
        <v>86.56</v>
      </c>
      <c r="E916" s="50">
        <f t="shared" si="88"/>
        <v>16.260000000000002</v>
      </c>
      <c r="F916" s="48">
        <f t="shared" si="89"/>
        <v>55.78</v>
      </c>
      <c r="G916" s="51">
        <f t="shared" si="90"/>
        <v>914</v>
      </c>
    </row>
    <row r="917" spans="1:7" x14ac:dyDescent="0.2">
      <c r="A917" s="47">
        <v>915</v>
      </c>
      <c r="B917" s="48">
        <f t="shared" si="85"/>
        <v>7.42</v>
      </c>
      <c r="C917" s="50">
        <f t="shared" si="86"/>
        <v>6.96</v>
      </c>
      <c r="D917" s="50">
        <f t="shared" si="87"/>
        <v>86.660000000000011</v>
      </c>
      <c r="E917" s="50">
        <f t="shared" si="88"/>
        <v>16.28</v>
      </c>
      <c r="F917" s="48">
        <f t="shared" si="89"/>
        <v>55.76</v>
      </c>
      <c r="G917" s="51">
        <f t="shared" si="90"/>
        <v>915</v>
      </c>
    </row>
    <row r="918" spans="1:7" x14ac:dyDescent="0.2">
      <c r="A918" s="47">
        <v>916</v>
      </c>
      <c r="B918" s="48">
        <f t="shared" si="85"/>
        <v>7.41</v>
      </c>
      <c r="C918" s="50">
        <f t="shared" si="86"/>
        <v>6.97</v>
      </c>
      <c r="D918" s="50">
        <f t="shared" si="87"/>
        <v>86.75</v>
      </c>
      <c r="E918" s="50">
        <f t="shared" si="88"/>
        <v>16.290000000000003</v>
      </c>
      <c r="F918" s="48">
        <f t="shared" si="89"/>
        <v>55.75</v>
      </c>
      <c r="G918" s="51">
        <f t="shared" si="90"/>
        <v>916</v>
      </c>
    </row>
    <row r="919" spans="1:7" x14ac:dyDescent="0.2">
      <c r="A919" s="47">
        <v>917</v>
      </c>
      <c r="B919" s="48">
        <f t="shared" si="85"/>
        <v>7.41</v>
      </c>
      <c r="C919" s="50">
        <f t="shared" si="86"/>
        <v>6.9799999999999995</v>
      </c>
      <c r="D919" s="50">
        <f t="shared" si="87"/>
        <v>86.850000000000009</v>
      </c>
      <c r="E919" s="50">
        <f t="shared" si="88"/>
        <v>16.310000000000002</v>
      </c>
      <c r="F919" s="48">
        <f t="shared" si="89"/>
        <v>55.73</v>
      </c>
      <c r="G919" s="51">
        <f t="shared" si="90"/>
        <v>917</v>
      </c>
    </row>
    <row r="920" spans="1:7" x14ac:dyDescent="0.2">
      <c r="A920" s="47">
        <v>918</v>
      </c>
      <c r="B920" s="48">
        <f t="shared" si="85"/>
        <v>7.41</v>
      </c>
      <c r="C920" s="50">
        <f t="shared" si="86"/>
        <v>6.9799999999999995</v>
      </c>
      <c r="D920" s="50">
        <f t="shared" si="87"/>
        <v>86.95</v>
      </c>
      <c r="E920" s="50">
        <f t="shared" si="88"/>
        <v>16.330000000000002</v>
      </c>
      <c r="F920" s="48">
        <f t="shared" si="89"/>
        <v>55.72</v>
      </c>
      <c r="G920" s="51">
        <f t="shared" si="90"/>
        <v>918</v>
      </c>
    </row>
    <row r="921" spans="1:7" x14ac:dyDescent="0.2">
      <c r="A921" s="47">
        <v>919</v>
      </c>
      <c r="B921" s="48">
        <f t="shared" si="85"/>
        <v>7.4</v>
      </c>
      <c r="C921" s="50">
        <f t="shared" si="86"/>
        <v>6.99</v>
      </c>
      <c r="D921" s="50">
        <f t="shared" si="87"/>
        <v>87.04</v>
      </c>
      <c r="E921" s="50">
        <f t="shared" si="88"/>
        <v>16.350000000000001</v>
      </c>
      <c r="F921" s="48">
        <f t="shared" si="89"/>
        <v>55.7</v>
      </c>
      <c r="G921" s="51">
        <f t="shared" si="90"/>
        <v>919</v>
      </c>
    </row>
    <row r="922" spans="1:7" x14ac:dyDescent="0.2">
      <c r="A922" s="47">
        <v>920</v>
      </c>
      <c r="B922" s="48">
        <f t="shared" si="85"/>
        <v>7.4</v>
      </c>
      <c r="C922" s="50">
        <f t="shared" si="86"/>
        <v>6.99</v>
      </c>
      <c r="D922" s="50">
        <f t="shared" si="87"/>
        <v>87.14</v>
      </c>
      <c r="E922" s="50">
        <f t="shared" si="88"/>
        <v>16.360000000000003</v>
      </c>
      <c r="F922" s="48">
        <f t="shared" si="89"/>
        <v>55.69</v>
      </c>
      <c r="G922" s="51">
        <f t="shared" si="90"/>
        <v>920</v>
      </c>
    </row>
    <row r="923" spans="1:7" x14ac:dyDescent="0.2">
      <c r="A923" s="47">
        <v>921</v>
      </c>
      <c r="B923" s="48">
        <f t="shared" si="85"/>
        <v>7.4</v>
      </c>
      <c r="C923" s="50">
        <f t="shared" si="86"/>
        <v>7</v>
      </c>
      <c r="D923" s="50">
        <f t="shared" si="87"/>
        <v>87.23</v>
      </c>
      <c r="E923" s="50">
        <f t="shared" si="88"/>
        <v>16.380000000000003</v>
      </c>
      <c r="F923" s="48">
        <f t="shared" si="89"/>
        <v>55.67</v>
      </c>
      <c r="G923" s="51">
        <f t="shared" si="90"/>
        <v>921</v>
      </c>
    </row>
    <row r="924" spans="1:7" x14ac:dyDescent="0.2">
      <c r="A924" s="47">
        <v>922</v>
      </c>
      <c r="B924" s="48">
        <f t="shared" si="85"/>
        <v>7.39</v>
      </c>
      <c r="C924" s="50">
        <f t="shared" si="86"/>
        <v>7</v>
      </c>
      <c r="D924" s="50">
        <f t="shared" si="87"/>
        <v>87.33</v>
      </c>
      <c r="E924" s="50">
        <f t="shared" si="88"/>
        <v>16.400000000000002</v>
      </c>
      <c r="F924" s="48">
        <f t="shared" si="89"/>
        <v>55.65</v>
      </c>
      <c r="G924" s="51">
        <f t="shared" si="90"/>
        <v>922</v>
      </c>
    </row>
    <row r="925" spans="1:7" x14ac:dyDescent="0.2">
      <c r="A925" s="47">
        <v>923</v>
      </c>
      <c r="B925" s="48">
        <f t="shared" si="85"/>
        <v>7.39</v>
      </c>
      <c r="C925" s="50">
        <f t="shared" si="86"/>
        <v>7.01</v>
      </c>
      <c r="D925" s="50">
        <f t="shared" si="87"/>
        <v>87.42</v>
      </c>
      <c r="E925" s="50">
        <f t="shared" si="88"/>
        <v>16.420000000000002</v>
      </c>
      <c r="F925" s="48">
        <f t="shared" si="89"/>
        <v>55.64</v>
      </c>
      <c r="G925" s="51">
        <f t="shared" si="90"/>
        <v>923</v>
      </c>
    </row>
    <row r="926" spans="1:7" x14ac:dyDescent="0.2">
      <c r="A926" s="47">
        <v>924</v>
      </c>
      <c r="B926" s="48">
        <f t="shared" si="85"/>
        <v>7.39</v>
      </c>
      <c r="C926" s="50">
        <f t="shared" si="86"/>
        <v>7.01</v>
      </c>
      <c r="D926" s="50">
        <f t="shared" si="87"/>
        <v>87.52000000000001</v>
      </c>
      <c r="E926" s="50">
        <f t="shared" si="88"/>
        <v>16.440000000000001</v>
      </c>
      <c r="F926" s="48">
        <f t="shared" si="89"/>
        <v>55.62</v>
      </c>
      <c r="G926" s="51">
        <f t="shared" si="90"/>
        <v>924</v>
      </c>
    </row>
    <row r="927" spans="1:7" x14ac:dyDescent="0.2">
      <c r="A927" s="47">
        <v>925</v>
      </c>
      <c r="B927" s="48">
        <f t="shared" si="85"/>
        <v>7.38</v>
      </c>
      <c r="C927" s="50">
        <f t="shared" si="86"/>
        <v>7.02</v>
      </c>
      <c r="D927" s="50">
        <f t="shared" si="87"/>
        <v>87.61</v>
      </c>
      <c r="E927" s="50">
        <f t="shared" si="88"/>
        <v>16.450000000000003</v>
      </c>
      <c r="F927" s="48">
        <f t="shared" si="89"/>
        <v>55.61</v>
      </c>
      <c r="G927" s="51">
        <f t="shared" si="90"/>
        <v>925</v>
      </c>
    </row>
    <row r="928" spans="1:7" x14ac:dyDescent="0.2">
      <c r="A928" s="47">
        <v>926</v>
      </c>
      <c r="B928" s="48">
        <f t="shared" si="85"/>
        <v>7.38</v>
      </c>
      <c r="C928" s="50">
        <f t="shared" si="86"/>
        <v>7.0299999999999994</v>
      </c>
      <c r="D928" s="50">
        <f t="shared" si="87"/>
        <v>87.710000000000008</v>
      </c>
      <c r="E928" s="50">
        <f t="shared" si="88"/>
        <v>16.470000000000002</v>
      </c>
      <c r="F928" s="48">
        <f t="shared" si="89"/>
        <v>55.59</v>
      </c>
      <c r="G928" s="51">
        <f t="shared" si="90"/>
        <v>926</v>
      </c>
    </row>
    <row r="929" spans="1:7" x14ac:dyDescent="0.2">
      <c r="A929" s="47">
        <v>927</v>
      </c>
      <c r="B929" s="48">
        <f t="shared" si="85"/>
        <v>7.38</v>
      </c>
      <c r="C929" s="50">
        <f t="shared" si="86"/>
        <v>7.0299999999999994</v>
      </c>
      <c r="D929" s="50">
        <f t="shared" si="87"/>
        <v>87.81</v>
      </c>
      <c r="E929" s="50">
        <f t="shared" si="88"/>
        <v>16.490000000000002</v>
      </c>
      <c r="F929" s="48">
        <f t="shared" si="89"/>
        <v>55.58</v>
      </c>
      <c r="G929" s="51">
        <f t="shared" si="90"/>
        <v>927</v>
      </c>
    </row>
    <row r="930" spans="1:7" x14ac:dyDescent="0.2">
      <c r="A930" s="47">
        <v>928</v>
      </c>
      <c r="B930" s="48">
        <f t="shared" si="85"/>
        <v>7.37</v>
      </c>
      <c r="C930" s="50">
        <f t="shared" si="86"/>
        <v>7.04</v>
      </c>
      <c r="D930" s="50">
        <f t="shared" si="87"/>
        <v>87.9</v>
      </c>
      <c r="E930" s="50">
        <f t="shared" si="88"/>
        <v>16.510000000000002</v>
      </c>
      <c r="F930" s="48">
        <f t="shared" si="89"/>
        <v>55.56</v>
      </c>
      <c r="G930" s="51">
        <f t="shared" si="90"/>
        <v>928</v>
      </c>
    </row>
    <row r="931" spans="1:7" x14ac:dyDescent="0.2">
      <c r="A931" s="47">
        <v>929</v>
      </c>
      <c r="B931" s="48">
        <f t="shared" si="85"/>
        <v>7.37</v>
      </c>
      <c r="C931" s="50">
        <f t="shared" si="86"/>
        <v>7.04</v>
      </c>
      <c r="D931" s="50">
        <f t="shared" si="87"/>
        <v>88</v>
      </c>
      <c r="E931" s="50">
        <f t="shared" si="88"/>
        <v>16.520000000000003</v>
      </c>
      <c r="F931" s="48">
        <f t="shared" si="89"/>
        <v>55.54</v>
      </c>
      <c r="G931" s="51">
        <f t="shared" si="90"/>
        <v>929</v>
      </c>
    </row>
    <row r="932" spans="1:7" x14ac:dyDescent="0.2">
      <c r="A932" s="47">
        <v>930</v>
      </c>
      <c r="B932" s="48">
        <f t="shared" si="85"/>
        <v>7.37</v>
      </c>
      <c r="C932" s="50">
        <f t="shared" si="86"/>
        <v>7.05</v>
      </c>
      <c r="D932" s="50">
        <f t="shared" si="87"/>
        <v>88.09</v>
      </c>
      <c r="E932" s="50">
        <f t="shared" si="88"/>
        <v>16.540000000000003</v>
      </c>
      <c r="F932" s="48">
        <f t="shared" si="89"/>
        <v>55.53</v>
      </c>
      <c r="G932" s="51">
        <f t="shared" si="90"/>
        <v>930</v>
      </c>
    </row>
    <row r="933" spans="1:7" x14ac:dyDescent="0.2">
      <c r="A933" s="47">
        <v>931</v>
      </c>
      <c r="B933" s="48">
        <f t="shared" si="85"/>
        <v>7.36</v>
      </c>
      <c r="C933" s="50">
        <f t="shared" si="86"/>
        <v>7.05</v>
      </c>
      <c r="D933" s="50">
        <f t="shared" si="87"/>
        <v>88.190000000000012</v>
      </c>
      <c r="E933" s="50">
        <f t="shared" si="88"/>
        <v>16.560000000000002</v>
      </c>
      <c r="F933" s="48">
        <f t="shared" si="89"/>
        <v>55.51</v>
      </c>
      <c r="G933" s="51">
        <f t="shared" si="90"/>
        <v>931</v>
      </c>
    </row>
    <row r="934" spans="1:7" x14ac:dyDescent="0.2">
      <c r="A934" s="47">
        <v>932</v>
      </c>
      <c r="B934" s="48">
        <f t="shared" si="85"/>
        <v>7.36</v>
      </c>
      <c r="C934" s="50">
        <f t="shared" si="86"/>
        <v>7.06</v>
      </c>
      <c r="D934" s="50">
        <f t="shared" si="87"/>
        <v>88.28</v>
      </c>
      <c r="E934" s="50">
        <f t="shared" si="88"/>
        <v>16.580000000000002</v>
      </c>
      <c r="F934" s="48">
        <f t="shared" si="89"/>
        <v>55.5</v>
      </c>
      <c r="G934" s="51">
        <f t="shared" si="90"/>
        <v>932</v>
      </c>
    </row>
    <row r="935" spans="1:7" x14ac:dyDescent="0.2">
      <c r="A935" s="47">
        <v>933</v>
      </c>
      <c r="B935" s="48">
        <f t="shared" si="85"/>
        <v>7.36</v>
      </c>
      <c r="C935" s="50">
        <f t="shared" si="86"/>
        <v>7.06</v>
      </c>
      <c r="D935" s="50">
        <f t="shared" si="87"/>
        <v>88.38000000000001</v>
      </c>
      <c r="E935" s="50">
        <f t="shared" si="88"/>
        <v>16.59</v>
      </c>
      <c r="F935" s="48">
        <f t="shared" si="89"/>
        <v>55.48</v>
      </c>
      <c r="G935" s="51">
        <f t="shared" si="90"/>
        <v>933</v>
      </c>
    </row>
    <row r="936" spans="1:7" x14ac:dyDescent="0.2">
      <c r="A936" s="47">
        <v>934</v>
      </c>
      <c r="B936" s="48">
        <f t="shared" si="85"/>
        <v>7.35</v>
      </c>
      <c r="C936" s="50">
        <f t="shared" si="86"/>
        <v>7.0699999999999994</v>
      </c>
      <c r="D936" s="50">
        <f t="shared" si="87"/>
        <v>88.48</v>
      </c>
      <c r="E936" s="50">
        <f t="shared" si="88"/>
        <v>16.610000000000003</v>
      </c>
      <c r="F936" s="48">
        <f t="shared" si="89"/>
        <v>55.47</v>
      </c>
      <c r="G936" s="51">
        <f t="shared" si="90"/>
        <v>934</v>
      </c>
    </row>
    <row r="937" spans="1:7" x14ac:dyDescent="0.2">
      <c r="A937" s="47">
        <v>935</v>
      </c>
      <c r="B937" s="48">
        <f t="shared" si="85"/>
        <v>7.35</v>
      </c>
      <c r="C937" s="50">
        <f t="shared" si="86"/>
        <v>7.0699999999999994</v>
      </c>
      <c r="D937" s="50">
        <f t="shared" si="87"/>
        <v>88.570000000000007</v>
      </c>
      <c r="E937" s="50">
        <f t="shared" si="88"/>
        <v>16.630000000000003</v>
      </c>
      <c r="F937" s="48">
        <f t="shared" si="89"/>
        <v>55.45</v>
      </c>
      <c r="G937" s="51">
        <f t="shared" si="90"/>
        <v>935</v>
      </c>
    </row>
    <row r="938" spans="1:7" x14ac:dyDescent="0.2">
      <c r="A938" s="47">
        <v>936</v>
      </c>
      <c r="B938" s="48">
        <f t="shared" si="85"/>
        <v>7.35</v>
      </c>
      <c r="C938" s="50">
        <f t="shared" si="86"/>
        <v>7.08</v>
      </c>
      <c r="D938" s="50">
        <f t="shared" si="87"/>
        <v>88.67</v>
      </c>
      <c r="E938" s="50">
        <f t="shared" si="88"/>
        <v>16.650000000000002</v>
      </c>
      <c r="F938" s="48">
        <f t="shared" si="89"/>
        <v>55.44</v>
      </c>
      <c r="G938" s="51">
        <f t="shared" si="90"/>
        <v>936</v>
      </c>
    </row>
    <row r="939" spans="1:7" x14ac:dyDescent="0.2">
      <c r="A939" s="47">
        <v>937</v>
      </c>
      <c r="B939" s="48">
        <f t="shared" si="85"/>
        <v>7.34</v>
      </c>
      <c r="C939" s="50">
        <f t="shared" si="86"/>
        <v>7.09</v>
      </c>
      <c r="D939" s="50">
        <f t="shared" si="87"/>
        <v>88.76</v>
      </c>
      <c r="E939" s="50">
        <f t="shared" si="88"/>
        <v>16.66</v>
      </c>
      <c r="F939" s="48">
        <f t="shared" si="89"/>
        <v>55.42</v>
      </c>
      <c r="G939" s="51">
        <f t="shared" si="90"/>
        <v>937</v>
      </c>
    </row>
    <row r="940" spans="1:7" x14ac:dyDescent="0.2">
      <c r="A940" s="47">
        <v>938</v>
      </c>
      <c r="B940" s="48">
        <f t="shared" si="85"/>
        <v>7.34</v>
      </c>
      <c r="C940" s="50">
        <f t="shared" si="86"/>
        <v>7.09</v>
      </c>
      <c r="D940" s="50">
        <f t="shared" si="87"/>
        <v>88.86</v>
      </c>
      <c r="E940" s="50">
        <f t="shared" si="88"/>
        <v>16.680000000000003</v>
      </c>
      <c r="F940" s="48">
        <f t="shared" si="89"/>
        <v>55.4</v>
      </c>
      <c r="G940" s="51">
        <f t="shared" si="90"/>
        <v>938</v>
      </c>
    </row>
    <row r="941" spans="1:7" x14ac:dyDescent="0.2">
      <c r="A941" s="47">
        <v>939</v>
      </c>
      <c r="B941" s="48">
        <f t="shared" si="85"/>
        <v>7.34</v>
      </c>
      <c r="C941" s="50">
        <f t="shared" si="86"/>
        <v>7.1</v>
      </c>
      <c r="D941" s="50">
        <f t="shared" si="87"/>
        <v>88.95</v>
      </c>
      <c r="E941" s="50">
        <f t="shared" si="88"/>
        <v>16.700000000000003</v>
      </c>
      <c r="F941" s="48">
        <f t="shared" si="89"/>
        <v>55.39</v>
      </c>
      <c r="G941" s="51">
        <f t="shared" si="90"/>
        <v>939</v>
      </c>
    </row>
    <row r="942" spans="1:7" x14ac:dyDescent="0.2">
      <c r="A942" s="47">
        <v>940</v>
      </c>
      <c r="B942" s="48">
        <f t="shared" si="85"/>
        <v>7.33</v>
      </c>
      <c r="C942" s="50">
        <f t="shared" si="86"/>
        <v>7.1</v>
      </c>
      <c r="D942" s="50">
        <f t="shared" si="87"/>
        <v>89.050000000000011</v>
      </c>
      <c r="E942" s="50">
        <f t="shared" si="88"/>
        <v>16.720000000000002</v>
      </c>
      <c r="F942" s="48">
        <f t="shared" si="89"/>
        <v>55.37</v>
      </c>
      <c r="G942" s="51">
        <f t="shared" si="90"/>
        <v>940</v>
      </c>
    </row>
    <row r="943" spans="1:7" x14ac:dyDescent="0.2">
      <c r="A943" s="47">
        <v>941</v>
      </c>
      <c r="B943" s="48">
        <f t="shared" si="85"/>
        <v>7.33</v>
      </c>
      <c r="C943" s="50">
        <f t="shared" si="86"/>
        <v>7.1099999999999994</v>
      </c>
      <c r="D943" s="50">
        <f t="shared" si="87"/>
        <v>89.15</v>
      </c>
      <c r="E943" s="50">
        <f t="shared" si="88"/>
        <v>16.740000000000002</v>
      </c>
      <c r="F943" s="48">
        <f t="shared" si="89"/>
        <v>55.36</v>
      </c>
      <c r="G943" s="51">
        <f t="shared" si="90"/>
        <v>941</v>
      </c>
    </row>
    <row r="944" spans="1:7" x14ac:dyDescent="0.2">
      <c r="A944" s="47">
        <v>942</v>
      </c>
      <c r="B944" s="48">
        <f t="shared" si="85"/>
        <v>7.33</v>
      </c>
      <c r="C944" s="50">
        <f t="shared" si="86"/>
        <v>7.1099999999999994</v>
      </c>
      <c r="D944" s="50">
        <f t="shared" si="87"/>
        <v>89.240000000000009</v>
      </c>
      <c r="E944" s="50">
        <f t="shared" si="88"/>
        <v>16.75</v>
      </c>
      <c r="F944" s="48">
        <f t="shared" si="89"/>
        <v>55.34</v>
      </c>
      <c r="G944" s="51">
        <f t="shared" si="90"/>
        <v>942</v>
      </c>
    </row>
    <row r="945" spans="1:7" x14ac:dyDescent="0.2">
      <c r="A945" s="47">
        <v>943</v>
      </c>
      <c r="B945" s="48">
        <f t="shared" si="85"/>
        <v>7.32</v>
      </c>
      <c r="C945" s="50">
        <f t="shared" si="86"/>
        <v>7.12</v>
      </c>
      <c r="D945" s="50">
        <f t="shared" si="87"/>
        <v>89.34</v>
      </c>
      <c r="E945" s="50">
        <f t="shared" si="88"/>
        <v>16.770000000000003</v>
      </c>
      <c r="F945" s="48">
        <f t="shared" si="89"/>
        <v>55.33</v>
      </c>
      <c r="G945" s="51">
        <f t="shared" si="90"/>
        <v>943</v>
      </c>
    </row>
    <row r="946" spans="1:7" x14ac:dyDescent="0.2">
      <c r="A946" s="47">
        <v>944</v>
      </c>
      <c r="B946" s="48">
        <f t="shared" si="85"/>
        <v>7.32</v>
      </c>
      <c r="C946" s="50">
        <f t="shared" si="86"/>
        <v>7.12</v>
      </c>
      <c r="D946" s="50">
        <f t="shared" si="87"/>
        <v>89.43</v>
      </c>
      <c r="E946" s="50">
        <f t="shared" si="88"/>
        <v>16.790000000000003</v>
      </c>
      <c r="F946" s="48">
        <f t="shared" si="89"/>
        <v>55.31</v>
      </c>
      <c r="G946" s="51">
        <f t="shared" si="90"/>
        <v>944</v>
      </c>
    </row>
    <row r="947" spans="1:7" x14ac:dyDescent="0.2">
      <c r="A947" s="47">
        <v>945</v>
      </c>
      <c r="B947" s="48">
        <f t="shared" si="85"/>
        <v>7.32</v>
      </c>
      <c r="C947" s="50">
        <f t="shared" si="86"/>
        <v>7.13</v>
      </c>
      <c r="D947" s="50">
        <f t="shared" si="87"/>
        <v>89.53</v>
      </c>
      <c r="E947" s="50">
        <f t="shared" si="88"/>
        <v>16.810000000000002</v>
      </c>
      <c r="F947" s="48">
        <f t="shared" si="89"/>
        <v>55.3</v>
      </c>
      <c r="G947" s="51">
        <f t="shared" si="90"/>
        <v>945</v>
      </c>
    </row>
    <row r="948" spans="1:7" x14ac:dyDescent="0.2">
      <c r="A948" s="47">
        <v>946</v>
      </c>
      <c r="B948" s="48">
        <f t="shared" si="85"/>
        <v>7.31</v>
      </c>
      <c r="C948" s="50">
        <f t="shared" si="86"/>
        <v>7.14</v>
      </c>
      <c r="D948" s="50">
        <f t="shared" si="87"/>
        <v>89.63000000000001</v>
      </c>
      <c r="E948" s="50">
        <f t="shared" si="88"/>
        <v>16.82</v>
      </c>
      <c r="F948" s="48">
        <f t="shared" si="89"/>
        <v>55.28</v>
      </c>
      <c r="G948" s="51">
        <f t="shared" si="90"/>
        <v>946</v>
      </c>
    </row>
    <row r="949" spans="1:7" x14ac:dyDescent="0.2">
      <c r="A949" s="47">
        <v>947</v>
      </c>
      <c r="B949" s="48">
        <f t="shared" si="85"/>
        <v>7.31</v>
      </c>
      <c r="C949" s="50">
        <f t="shared" si="86"/>
        <v>7.14</v>
      </c>
      <c r="D949" s="50">
        <f t="shared" si="87"/>
        <v>89.72</v>
      </c>
      <c r="E949" s="50">
        <f t="shared" si="88"/>
        <v>16.84</v>
      </c>
      <c r="F949" s="48">
        <f t="shared" si="89"/>
        <v>55.26</v>
      </c>
      <c r="G949" s="51">
        <f t="shared" si="90"/>
        <v>947</v>
      </c>
    </row>
    <row r="950" spans="1:7" x14ac:dyDescent="0.2">
      <c r="A950" s="47">
        <v>948</v>
      </c>
      <c r="B950" s="48">
        <f t="shared" si="85"/>
        <v>7.31</v>
      </c>
      <c r="C950" s="50">
        <f t="shared" si="86"/>
        <v>7.1499999999999995</v>
      </c>
      <c r="D950" s="50">
        <f t="shared" si="87"/>
        <v>89.820000000000007</v>
      </c>
      <c r="E950" s="50">
        <f t="shared" si="88"/>
        <v>16.860000000000003</v>
      </c>
      <c r="F950" s="48">
        <f t="shared" si="89"/>
        <v>55.25</v>
      </c>
      <c r="G950" s="51">
        <f t="shared" si="90"/>
        <v>948</v>
      </c>
    </row>
    <row r="951" spans="1:7" x14ac:dyDescent="0.2">
      <c r="A951" s="47">
        <v>949</v>
      </c>
      <c r="B951" s="48">
        <f t="shared" si="85"/>
        <v>7.3</v>
      </c>
      <c r="C951" s="50">
        <f t="shared" si="86"/>
        <v>7.1499999999999995</v>
      </c>
      <c r="D951" s="50">
        <f t="shared" si="87"/>
        <v>89.910000000000011</v>
      </c>
      <c r="E951" s="50">
        <f t="shared" si="88"/>
        <v>16.880000000000003</v>
      </c>
      <c r="F951" s="48">
        <f t="shared" si="89"/>
        <v>55.23</v>
      </c>
      <c r="G951" s="51">
        <f t="shared" si="90"/>
        <v>949</v>
      </c>
    </row>
    <row r="952" spans="1:7" x14ac:dyDescent="0.2">
      <c r="A952" s="47">
        <v>950</v>
      </c>
      <c r="B952" s="48">
        <f t="shared" si="85"/>
        <v>7.3</v>
      </c>
      <c r="C952" s="50">
        <f t="shared" si="86"/>
        <v>7.16</v>
      </c>
      <c r="D952" s="50">
        <f t="shared" si="87"/>
        <v>90.01</v>
      </c>
      <c r="E952" s="50">
        <f t="shared" si="88"/>
        <v>16.89</v>
      </c>
      <c r="F952" s="48">
        <f t="shared" si="89"/>
        <v>55.22</v>
      </c>
      <c r="G952" s="51">
        <f t="shared" si="90"/>
        <v>950</v>
      </c>
    </row>
    <row r="953" spans="1:7" x14ac:dyDescent="0.2">
      <c r="A953" s="47">
        <v>951</v>
      </c>
      <c r="B953" s="48">
        <f t="shared" si="85"/>
        <v>7.3</v>
      </c>
      <c r="C953" s="50">
        <f t="shared" si="86"/>
        <v>7.16</v>
      </c>
      <c r="D953" s="50">
        <f t="shared" si="87"/>
        <v>90.100000000000009</v>
      </c>
      <c r="E953" s="50">
        <f t="shared" si="88"/>
        <v>16.91</v>
      </c>
      <c r="F953" s="48">
        <f t="shared" si="89"/>
        <v>55.2</v>
      </c>
      <c r="G953" s="51">
        <f t="shared" si="90"/>
        <v>951</v>
      </c>
    </row>
    <row r="954" spans="1:7" x14ac:dyDescent="0.2">
      <c r="A954" s="47">
        <v>952</v>
      </c>
      <c r="B954" s="48">
        <f t="shared" si="85"/>
        <v>7.29</v>
      </c>
      <c r="C954" s="50">
        <f t="shared" si="86"/>
        <v>7.17</v>
      </c>
      <c r="D954" s="50">
        <f t="shared" si="87"/>
        <v>90.2</v>
      </c>
      <c r="E954" s="50">
        <f t="shared" si="88"/>
        <v>16.930000000000003</v>
      </c>
      <c r="F954" s="48">
        <f t="shared" si="89"/>
        <v>55.19</v>
      </c>
      <c r="G954" s="51">
        <f t="shared" si="90"/>
        <v>952</v>
      </c>
    </row>
    <row r="955" spans="1:7" x14ac:dyDescent="0.2">
      <c r="A955" s="47">
        <v>953</v>
      </c>
      <c r="B955" s="48">
        <f t="shared" si="85"/>
        <v>7.29</v>
      </c>
      <c r="C955" s="50">
        <f t="shared" si="86"/>
        <v>7.17</v>
      </c>
      <c r="D955" s="50">
        <f t="shared" si="87"/>
        <v>90.300000000000011</v>
      </c>
      <c r="E955" s="50">
        <f t="shared" si="88"/>
        <v>16.950000000000003</v>
      </c>
      <c r="F955" s="48">
        <f t="shared" si="89"/>
        <v>55.17</v>
      </c>
      <c r="G955" s="51">
        <f t="shared" si="90"/>
        <v>953</v>
      </c>
    </row>
    <row r="956" spans="1:7" x14ac:dyDescent="0.2">
      <c r="A956" s="47">
        <v>954</v>
      </c>
      <c r="B956" s="48">
        <f t="shared" si="85"/>
        <v>7.29</v>
      </c>
      <c r="C956" s="50">
        <f t="shared" si="86"/>
        <v>7.18</v>
      </c>
      <c r="D956" s="50">
        <f t="shared" si="87"/>
        <v>90.39</v>
      </c>
      <c r="E956" s="50">
        <f t="shared" si="88"/>
        <v>16.96</v>
      </c>
      <c r="F956" s="48">
        <f t="shared" si="89"/>
        <v>55.16</v>
      </c>
      <c r="G956" s="51">
        <f t="shared" si="90"/>
        <v>954</v>
      </c>
    </row>
    <row r="957" spans="1:7" x14ac:dyDescent="0.2">
      <c r="A957" s="47">
        <v>955</v>
      </c>
      <c r="B957" s="48">
        <f t="shared" si="85"/>
        <v>7.28</v>
      </c>
      <c r="C957" s="50">
        <f t="shared" si="86"/>
        <v>7.1899999999999995</v>
      </c>
      <c r="D957" s="50">
        <f t="shared" si="87"/>
        <v>90.490000000000009</v>
      </c>
      <c r="E957" s="50">
        <f t="shared" si="88"/>
        <v>16.98</v>
      </c>
      <c r="F957" s="48">
        <f t="shared" si="89"/>
        <v>55.14</v>
      </c>
      <c r="G957" s="51">
        <f t="shared" si="90"/>
        <v>955</v>
      </c>
    </row>
    <row r="958" spans="1:7" x14ac:dyDescent="0.2">
      <c r="A958" s="47">
        <v>956</v>
      </c>
      <c r="B958" s="48">
        <f t="shared" si="85"/>
        <v>7.28</v>
      </c>
      <c r="C958" s="50">
        <f t="shared" si="86"/>
        <v>7.1899999999999995</v>
      </c>
      <c r="D958" s="50">
        <f t="shared" si="87"/>
        <v>90.58</v>
      </c>
      <c r="E958" s="50">
        <f t="shared" si="88"/>
        <v>17</v>
      </c>
      <c r="F958" s="48">
        <f t="shared" si="89"/>
        <v>55.13</v>
      </c>
      <c r="G958" s="51">
        <f t="shared" si="90"/>
        <v>956</v>
      </c>
    </row>
    <row r="959" spans="1:7" x14ac:dyDescent="0.2">
      <c r="A959" s="47">
        <v>957</v>
      </c>
      <c r="B959" s="48">
        <f t="shared" si="85"/>
        <v>7.28</v>
      </c>
      <c r="C959" s="50">
        <f t="shared" si="86"/>
        <v>7.2</v>
      </c>
      <c r="D959" s="50">
        <f t="shared" si="87"/>
        <v>90.68</v>
      </c>
      <c r="E959" s="50">
        <f t="shared" si="88"/>
        <v>17.020000000000003</v>
      </c>
      <c r="F959" s="48">
        <f t="shared" si="89"/>
        <v>55.11</v>
      </c>
      <c r="G959" s="51">
        <f t="shared" si="90"/>
        <v>957</v>
      </c>
    </row>
    <row r="960" spans="1:7" x14ac:dyDescent="0.2">
      <c r="A960" s="47">
        <v>958</v>
      </c>
      <c r="B960" s="48">
        <f t="shared" si="85"/>
        <v>7.27</v>
      </c>
      <c r="C960" s="50">
        <f t="shared" si="86"/>
        <v>7.2</v>
      </c>
      <c r="D960" s="50">
        <f t="shared" si="87"/>
        <v>90.78</v>
      </c>
      <c r="E960" s="50">
        <f t="shared" si="88"/>
        <v>17.040000000000003</v>
      </c>
      <c r="F960" s="48">
        <f t="shared" si="89"/>
        <v>55.1</v>
      </c>
      <c r="G960" s="51">
        <f t="shared" si="90"/>
        <v>958</v>
      </c>
    </row>
    <row r="961" spans="1:7" x14ac:dyDescent="0.2">
      <c r="A961" s="47">
        <v>959</v>
      </c>
      <c r="B961" s="48">
        <f t="shared" si="85"/>
        <v>7.27</v>
      </c>
      <c r="C961" s="50">
        <f t="shared" si="86"/>
        <v>7.21</v>
      </c>
      <c r="D961" s="50">
        <f t="shared" si="87"/>
        <v>90.87</v>
      </c>
      <c r="E961" s="50">
        <f t="shared" si="88"/>
        <v>17.05</v>
      </c>
      <c r="F961" s="48">
        <f t="shared" si="89"/>
        <v>55.08</v>
      </c>
      <c r="G961" s="51">
        <f t="shared" si="90"/>
        <v>959</v>
      </c>
    </row>
    <row r="962" spans="1:7" x14ac:dyDescent="0.2">
      <c r="A962" s="47">
        <v>960</v>
      </c>
      <c r="B962" s="48">
        <f t="shared" ref="B962:B1025" si="91">ROUNDDOWN(m60B/100-(($A962/m60A)^(1/m60C)),2)</f>
        <v>7.27</v>
      </c>
      <c r="C962" s="50">
        <f t="shared" ref="C962:C1025" si="92">ROUNDUP(mweitB/100+(($A962/mweitA)^(1/mweitC)),2)</f>
        <v>7.21</v>
      </c>
      <c r="D962" s="50">
        <f t="shared" ref="D962:D1025" si="93">ROUNDUP(mballB/100+(($A962/mballA)^(1/mballC)),2)</f>
        <v>90.97</v>
      </c>
      <c r="E962" s="50">
        <f t="shared" ref="E962:E1025" si="94">ROUNDUP(mkugelB/100+(($A962/mkugelA)^(1/mkugelC)),2)</f>
        <v>17.07</v>
      </c>
      <c r="F962" s="48">
        <f t="shared" ref="F962:F1025" si="95">ROUNDDOWN(m400B/100-(($A962/2/m400A)^(1/m400C)),2)</f>
        <v>55.06</v>
      </c>
      <c r="G962" s="51">
        <f t="shared" si="90"/>
        <v>960</v>
      </c>
    </row>
    <row r="963" spans="1:7" x14ac:dyDescent="0.2">
      <c r="A963" s="47">
        <v>961</v>
      </c>
      <c r="B963" s="48">
        <f t="shared" si="91"/>
        <v>7.26</v>
      </c>
      <c r="C963" s="50">
        <f t="shared" si="92"/>
        <v>7.22</v>
      </c>
      <c r="D963" s="50">
        <f t="shared" si="93"/>
        <v>91.06</v>
      </c>
      <c r="E963" s="50">
        <f t="shared" si="94"/>
        <v>17.09</v>
      </c>
      <c r="F963" s="48">
        <f t="shared" si="95"/>
        <v>55.05</v>
      </c>
      <c r="G963" s="51">
        <f t="shared" si="90"/>
        <v>961</v>
      </c>
    </row>
    <row r="964" spans="1:7" x14ac:dyDescent="0.2">
      <c r="A964" s="47">
        <v>962</v>
      </c>
      <c r="B964" s="48">
        <f t="shared" si="91"/>
        <v>7.26</v>
      </c>
      <c r="C964" s="50">
        <f t="shared" si="92"/>
        <v>7.22</v>
      </c>
      <c r="D964" s="50">
        <f t="shared" si="93"/>
        <v>91.160000000000011</v>
      </c>
      <c r="E964" s="50">
        <f t="shared" si="94"/>
        <v>17.110000000000003</v>
      </c>
      <c r="F964" s="48">
        <f t="shared" si="95"/>
        <v>55.03</v>
      </c>
      <c r="G964" s="51">
        <f t="shared" si="90"/>
        <v>962</v>
      </c>
    </row>
    <row r="965" spans="1:7" x14ac:dyDescent="0.2">
      <c r="A965" s="47">
        <v>963</v>
      </c>
      <c r="B965" s="48">
        <f t="shared" si="91"/>
        <v>7.26</v>
      </c>
      <c r="C965" s="50">
        <f t="shared" si="92"/>
        <v>7.2299999999999995</v>
      </c>
      <c r="D965" s="50">
        <f t="shared" si="93"/>
        <v>91.26</v>
      </c>
      <c r="E965" s="50">
        <f t="shared" si="94"/>
        <v>17.12</v>
      </c>
      <c r="F965" s="48">
        <f t="shared" si="95"/>
        <v>55.02</v>
      </c>
      <c r="G965" s="51">
        <f t="shared" si="90"/>
        <v>963</v>
      </c>
    </row>
    <row r="966" spans="1:7" x14ac:dyDescent="0.2">
      <c r="A966" s="47">
        <v>964</v>
      </c>
      <c r="B966" s="48">
        <f t="shared" si="91"/>
        <v>7.25</v>
      </c>
      <c r="C966" s="50">
        <f t="shared" si="92"/>
        <v>7.24</v>
      </c>
      <c r="D966" s="50">
        <f t="shared" si="93"/>
        <v>91.350000000000009</v>
      </c>
      <c r="E966" s="50">
        <f t="shared" si="94"/>
        <v>17.14</v>
      </c>
      <c r="F966" s="48">
        <f t="shared" si="95"/>
        <v>55</v>
      </c>
      <c r="G966" s="51">
        <f t="shared" si="90"/>
        <v>964</v>
      </c>
    </row>
    <row r="967" spans="1:7" x14ac:dyDescent="0.2">
      <c r="A967" s="47">
        <v>965</v>
      </c>
      <c r="B967" s="48">
        <f t="shared" si="91"/>
        <v>7.25</v>
      </c>
      <c r="C967" s="50">
        <f t="shared" si="92"/>
        <v>7.24</v>
      </c>
      <c r="D967" s="50">
        <f t="shared" si="93"/>
        <v>91.45</v>
      </c>
      <c r="E967" s="50">
        <f t="shared" si="94"/>
        <v>17.16</v>
      </c>
      <c r="F967" s="48">
        <f t="shared" si="95"/>
        <v>54.99</v>
      </c>
      <c r="G967" s="51">
        <f t="shared" si="90"/>
        <v>965</v>
      </c>
    </row>
    <row r="968" spans="1:7" x14ac:dyDescent="0.2">
      <c r="A968" s="47">
        <v>966</v>
      </c>
      <c r="B968" s="48">
        <f t="shared" si="91"/>
        <v>7.25</v>
      </c>
      <c r="C968" s="50">
        <f t="shared" si="92"/>
        <v>7.25</v>
      </c>
      <c r="D968" s="50">
        <f t="shared" si="93"/>
        <v>91.54</v>
      </c>
      <c r="E968" s="50">
        <f t="shared" si="94"/>
        <v>17.180000000000003</v>
      </c>
      <c r="F968" s="48">
        <f t="shared" si="95"/>
        <v>54.97</v>
      </c>
      <c r="G968" s="51">
        <f t="shared" si="90"/>
        <v>966</v>
      </c>
    </row>
    <row r="969" spans="1:7" x14ac:dyDescent="0.2">
      <c r="A969" s="47">
        <v>967</v>
      </c>
      <c r="B969" s="48">
        <f t="shared" si="91"/>
        <v>7.24</v>
      </c>
      <c r="C969" s="50">
        <f t="shared" si="92"/>
        <v>7.25</v>
      </c>
      <c r="D969" s="50">
        <f t="shared" si="93"/>
        <v>91.64</v>
      </c>
      <c r="E969" s="50">
        <f t="shared" si="94"/>
        <v>17.190000000000001</v>
      </c>
      <c r="F969" s="48">
        <f t="shared" si="95"/>
        <v>54.96</v>
      </c>
      <c r="G969" s="51">
        <f t="shared" si="90"/>
        <v>967</v>
      </c>
    </row>
    <row r="970" spans="1:7" x14ac:dyDescent="0.2">
      <c r="A970" s="47">
        <v>968</v>
      </c>
      <c r="B970" s="48">
        <f t="shared" si="91"/>
        <v>7.24</v>
      </c>
      <c r="C970" s="50">
        <f t="shared" si="92"/>
        <v>7.26</v>
      </c>
      <c r="D970" s="50">
        <f t="shared" si="93"/>
        <v>91.740000000000009</v>
      </c>
      <c r="E970" s="50">
        <f t="shared" si="94"/>
        <v>17.21</v>
      </c>
      <c r="F970" s="48">
        <f t="shared" si="95"/>
        <v>54.94</v>
      </c>
      <c r="G970" s="51">
        <f t="shared" si="90"/>
        <v>968</v>
      </c>
    </row>
    <row r="971" spans="1:7" x14ac:dyDescent="0.2">
      <c r="A971" s="47">
        <v>969</v>
      </c>
      <c r="B971" s="48">
        <f t="shared" si="91"/>
        <v>7.24</v>
      </c>
      <c r="C971" s="50">
        <f t="shared" si="92"/>
        <v>7.26</v>
      </c>
      <c r="D971" s="50">
        <f t="shared" si="93"/>
        <v>91.83</v>
      </c>
      <c r="E971" s="50">
        <f t="shared" si="94"/>
        <v>17.23</v>
      </c>
      <c r="F971" s="48">
        <f t="shared" si="95"/>
        <v>54.93</v>
      </c>
      <c r="G971" s="51">
        <f t="shared" si="90"/>
        <v>969</v>
      </c>
    </row>
    <row r="972" spans="1:7" x14ac:dyDescent="0.2">
      <c r="A972" s="47">
        <v>970</v>
      </c>
      <c r="B972" s="48">
        <f t="shared" si="91"/>
        <v>7.23</v>
      </c>
      <c r="C972" s="50">
        <f t="shared" si="92"/>
        <v>7.27</v>
      </c>
      <c r="D972" s="50">
        <f t="shared" si="93"/>
        <v>91.93</v>
      </c>
      <c r="E972" s="50">
        <f t="shared" si="94"/>
        <v>17.25</v>
      </c>
      <c r="F972" s="48">
        <f t="shared" si="95"/>
        <v>54.91</v>
      </c>
      <c r="G972" s="51">
        <f t="shared" si="90"/>
        <v>970</v>
      </c>
    </row>
    <row r="973" spans="1:7" x14ac:dyDescent="0.2">
      <c r="A973" s="47">
        <v>971</v>
      </c>
      <c r="B973" s="48">
        <f t="shared" si="91"/>
        <v>7.23</v>
      </c>
      <c r="C973" s="50">
        <f t="shared" si="92"/>
        <v>7.27</v>
      </c>
      <c r="D973" s="50">
        <f t="shared" si="93"/>
        <v>92.03</v>
      </c>
      <c r="E973" s="50">
        <f t="shared" si="94"/>
        <v>17.270000000000003</v>
      </c>
      <c r="F973" s="48">
        <f t="shared" si="95"/>
        <v>54.9</v>
      </c>
      <c r="G973" s="51">
        <f t="shared" ref="G973:G1036" si="96">A973</f>
        <v>971</v>
      </c>
    </row>
    <row r="974" spans="1:7" x14ac:dyDescent="0.2">
      <c r="A974" s="47">
        <v>972</v>
      </c>
      <c r="B974" s="48">
        <f t="shared" si="91"/>
        <v>7.23</v>
      </c>
      <c r="C974" s="50">
        <f t="shared" si="92"/>
        <v>7.2799999999999994</v>
      </c>
      <c r="D974" s="50">
        <f t="shared" si="93"/>
        <v>92.12</v>
      </c>
      <c r="E974" s="50">
        <f t="shared" si="94"/>
        <v>17.28</v>
      </c>
      <c r="F974" s="48">
        <f t="shared" si="95"/>
        <v>54.88</v>
      </c>
      <c r="G974" s="51">
        <f t="shared" si="96"/>
        <v>972</v>
      </c>
    </row>
    <row r="975" spans="1:7" x14ac:dyDescent="0.2">
      <c r="A975" s="47">
        <v>973</v>
      </c>
      <c r="B975" s="48">
        <f t="shared" si="91"/>
        <v>7.22</v>
      </c>
      <c r="C975" s="50">
        <f t="shared" si="92"/>
        <v>7.2799999999999994</v>
      </c>
      <c r="D975" s="50">
        <f t="shared" si="93"/>
        <v>92.22</v>
      </c>
      <c r="E975" s="50">
        <f t="shared" si="94"/>
        <v>17.3</v>
      </c>
      <c r="F975" s="48">
        <f t="shared" si="95"/>
        <v>54.87</v>
      </c>
      <c r="G975" s="51">
        <f t="shared" si="96"/>
        <v>973</v>
      </c>
    </row>
    <row r="976" spans="1:7" x14ac:dyDescent="0.2">
      <c r="A976" s="47">
        <v>974</v>
      </c>
      <c r="B976" s="48">
        <f t="shared" si="91"/>
        <v>7.22</v>
      </c>
      <c r="C976" s="50">
        <f t="shared" si="92"/>
        <v>7.29</v>
      </c>
      <c r="D976" s="50">
        <f t="shared" si="93"/>
        <v>92.31</v>
      </c>
      <c r="E976" s="50">
        <f t="shared" si="94"/>
        <v>17.32</v>
      </c>
      <c r="F976" s="48">
        <f t="shared" si="95"/>
        <v>54.85</v>
      </c>
      <c r="G976" s="51">
        <f t="shared" si="96"/>
        <v>974</v>
      </c>
    </row>
    <row r="977" spans="1:7" x14ac:dyDescent="0.2">
      <c r="A977" s="47">
        <v>975</v>
      </c>
      <c r="B977" s="48">
        <f t="shared" si="91"/>
        <v>7.22</v>
      </c>
      <c r="C977" s="50">
        <f t="shared" si="92"/>
        <v>7.3</v>
      </c>
      <c r="D977" s="50">
        <f t="shared" si="93"/>
        <v>92.410000000000011</v>
      </c>
      <c r="E977" s="50">
        <f t="shared" si="94"/>
        <v>17.34</v>
      </c>
      <c r="F977" s="48">
        <f t="shared" si="95"/>
        <v>54.84</v>
      </c>
      <c r="G977" s="51">
        <f t="shared" si="96"/>
        <v>975</v>
      </c>
    </row>
    <row r="978" spans="1:7" x14ac:dyDescent="0.2">
      <c r="A978" s="47">
        <v>976</v>
      </c>
      <c r="B978" s="48">
        <f t="shared" si="91"/>
        <v>7.21</v>
      </c>
      <c r="C978" s="50">
        <f t="shared" si="92"/>
        <v>7.3</v>
      </c>
      <c r="D978" s="50">
        <f t="shared" si="93"/>
        <v>92.51</v>
      </c>
      <c r="E978" s="50">
        <f t="shared" si="94"/>
        <v>17.350000000000001</v>
      </c>
      <c r="F978" s="48">
        <f t="shared" si="95"/>
        <v>54.82</v>
      </c>
      <c r="G978" s="51">
        <f t="shared" si="96"/>
        <v>976</v>
      </c>
    </row>
    <row r="979" spans="1:7" x14ac:dyDescent="0.2">
      <c r="A979" s="47">
        <v>977</v>
      </c>
      <c r="B979" s="48">
        <f t="shared" si="91"/>
        <v>7.21</v>
      </c>
      <c r="C979" s="50">
        <f t="shared" si="92"/>
        <v>7.31</v>
      </c>
      <c r="D979" s="50">
        <f t="shared" si="93"/>
        <v>92.600000000000009</v>
      </c>
      <c r="E979" s="50">
        <f t="shared" si="94"/>
        <v>17.37</v>
      </c>
      <c r="F979" s="48">
        <f t="shared" si="95"/>
        <v>54.8</v>
      </c>
      <c r="G979" s="51">
        <f t="shared" si="96"/>
        <v>977</v>
      </c>
    </row>
    <row r="980" spans="1:7" x14ac:dyDescent="0.2">
      <c r="A980" s="47">
        <v>978</v>
      </c>
      <c r="B980" s="48">
        <f t="shared" si="91"/>
        <v>7.21</v>
      </c>
      <c r="C980" s="50">
        <f t="shared" si="92"/>
        <v>7.31</v>
      </c>
      <c r="D980" s="50">
        <f t="shared" si="93"/>
        <v>92.7</v>
      </c>
      <c r="E980" s="50">
        <f t="shared" si="94"/>
        <v>17.39</v>
      </c>
      <c r="F980" s="48">
        <f t="shared" si="95"/>
        <v>54.79</v>
      </c>
      <c r="G980" s="51">
        <f t="shared" si="96"/>
        <v>978</v>
      </c>
    </row>
    <row r="981" spans="1:7" x14ac:dyDescent="0.2">
      <c r="A981" s="47">
        <v>979</v>
      </c>
      <c r="B981" s="48">
        <f t="shared" si="91"/>
        <v>7.2</v>
      </c>
      <c r="C981" s="50">
        <f t="shared" si="92"/>
        <v>7.3199999999999994</v>
      </c>
      <c r="D981" s="50">
        <f t="shared" si="93"/>
        <v>92.800000000000011</v>
      </c>
      <c r="E981" s="50">
        <f t="shared" si="94"/>
        <v>17.41</v>
      </c>
      <c r="F981" s="48">
        <f t="shared" si="95"/>
        <v>54.77</v>
      </c>
      <c r="G981" s="51">
        <f t="shared" si="96"/>
        <v>979</v>
      </c>
    </row>
    <row r="982" spans="1:7" x14ac:dyDescent="0.2">
      <c r="A982" s="47">
        <v>980</v>
      </c>
      <c r="B982" s="48">
        <f t="shared" si="91"/>
        <v>7.2</v>
      </c>
      <c r="C982" s="50">
        <f t="shared" si="92"/>
        <v>7.3199999999999994</v>
      </c>
      <c r="D982" s="50">
        <f t="shared" si="93"/>
        <v>92.89</v>
      </c>
      <c r="E982" s="50">
        <f t="shared" si="94"/>
        <v>17.430000000000003</v>
      </c>
      <c r="F982" s="48">
        <f t="shared" si="95"/>
        <v>54.76</v>
      </c>
      <c r="G982" s="51">
        <f t="shared" si="96"/>
        <v>980</v>
      </c>
    </row>
    <row r="983" spans="1:7" x14ac:dyDescent="0.2">
      <c r="A983" s="47">
        <v>981</v>
      </c>
      <c r="B983" s="48">
        <f t="shared" si="91"/>
        <v>7.2</v>
      </c>
      <c r="C983" s="50">
        <f t="shared" si="92"/>
        <v>7.33</v>
      </c>
      <c r="D983" s="50">
        <f t="shared" si="93"/>
        <v>92.990000000000009</v>
      </c>
      <c r="E983" s="50">
        <f t="shared" si="94"/>
        <v>17.440000000000001</v>
      </c>
      <c r="F983" s="48">
        <f t="shared" si="95"/>
        <v>54.74</v>
      </c>
      <c r="G983" s="51">
        <f t="shared" si="96"/>
        <v>981</v>
      </c>
    </row>
    <row r="984" spans="1:7" x14ac:dyDescent="0.2">
      <c r="A984" s="47">
        <v>982</v>
      </c>
      <c r="B984" s="48">
        <f t="shared" si="91"/>
        <v>7.19</v>
      </c>
      <c r="C984" s="50">
        <f t="shared" si="92"/>
        <v>7.33</v>
      </c>
      <c r="D984" s="50">
        <f t="shared" si="93"/>
        <v>93.08</v>
      </c>
      <c r="E984" s="50">
        <f t="shared" si="94"/>
        <v>17.46</v>
      </c>
      <c r="F984" s="48">
        <f t="shared" si="95"/>
        <v>54.73</v>
      </c>
      <c r="G984" s="51">
        <f t="shared" si="96"/>
        <v>982</v>
      </c>
    </row>
    <row r="985" spans="1:7" x14ac:dyDescent="0.2">
      <c r="A985" s="47">
        <v>983</v>
      </c>
      <c r="B985" s="48">
        <f t="shared" si="91"/>
        <v>7.19</v>
      </c>
      <c r="C985" s="50">
        <f t="shared" si="92"/>
        <v>7.34</v>
      </c>
      <c r="D985" s="50">
        <f t="shared" si="93"/>
        <v>93.18</v>
      </c>
      <c r="E985" s="50">
        <f t="shared" si="94"/>
        <v>17.48</v>
      </c>
      <c r="F985" s="48">
        <f t="shared" si="95"/>
        <v>54.71</v>
      </c>
      <c r="G985" s="51">
        <f t="shared" si="96"/>
        <v>983</v>
      </c>
    </row>
    <row r="986" spans="1:7" x14ac:dyDescent="0.2">
      <c r="A986" s="47">
        <v>984</v>
      </c>
      <c r="B986" s="48">
        <f t="shared" si="91"/>
        <v>7.19</v>
      </c>
      <c r="C986" s="50">
        <f t="shared" si="92"/>
        <v>7.35</v>
      </c>
      <c r="D986" s="50">
        <f t="shared" si="93"/>
        <v>93.28</v>
      </c>
      <c r="E986" s="50">
        <f t="shared" si="94"/>
        <v>17.5</v>
      </c>
      <c r="F986" s="48">
        <f t="shared" si="95"/>
        <v>54.7</v>
      </c>
      <c r="G986" s="51">
        <f t="shared" si="96"/>
        <v>984</v>
      </c>
    </row>
    <row r="987" spans="1:7" x14ac:dyDescent="0.2">
      <c r="A987" s="47">
        <v>985</v>
      </c>
      <c r="B987" s="48">
        <f t="shared" si="91"/>
        <v>7.18</v>
      </c>
      <c r="C987" s="50">
        <f t="shared" si="92"/>
        <v>7.35</v>
      </c>
      <c r="D987" s="50">
        <f t="shared" si="93"/>
        <v>93.37</v>
      </c>
      <c r="E987" s="50">
        <f t="shared" si="94"/>
        <v>17.510000000000002</v>
      </c>
      <c r="F987" s="48">
        <f t="shared" si="95"/>
        <v>54.68</v>
      </c>
      <c r="G987" s="51">
        <f t="shared" si="96"/>
        <v>985</v>
      </c>
    </row>
    <row r="988" spans="1:7" x14ac:dyDescent="0.2">
      <c r="A988" s="47">
        <v>986</v>
      </c>
      <c r="B988" s="48">
        <f t="shared" si="91"/>
        <v>7.18</v>
      </c>
      <c r="C988" s="50">
        <f t="shared" si="92"/>
        <v>7.3599999999999994</v>
      </c>
      <c r="D988" s="50">
        <f t="shared" si="93"/>
        <v>93.47</v>
      </c>
      <c r="E988" s="50">
        <f t="shared" si="94"/>
        <v>17.53</v>
      </c>
      <c r="F988" s="48">
        <f t="shared" si="95"/>
        <v>54.67</v>
      </c>
      <c r="G988" s="51">
        <f t="shared" si="96"/>
        <v>986</v>
      </c>
    </row>
    <row r="989" spans="1:7" x14ac:dyDescent="0.2">
      <c r="A989" s="47">
        <v>987</v>
      </c>
      <c r="B989" s="48">
        <f t="shared" si="91"/>
        <v>7.18</v>
      </c>
      <c r="C989" s="50">
        <f t="shared" si="92"/>
        <v>7.3599999999999994</v>
      </c>
      <c r="D989" s="50">
        <f t="shared" si="93"/>
        <v>93.570000000000007</v>
      </c>
      <c r="E989" s="50">
        <f t="shared" si="94"/>
        <v>17.55</v>
      </c>
      <c r="F989" s="48">
        <f t="shared" si="95"/>
        <v>54.65</v>
      </c>
      <c r="G989" s="51">
        <f t="shared" si="96"/>
        <v>987</v>
      </c>
    </row>
    <row r="990" spans="1:7" x14ac:dyDescent="0.2">
      <c r="A990" s="47">
        <v>988</v>
      </c>
      <c r="B990" s="48">
        <f t="shared" si="91"/>
        <v>7.17</v>
      </c>
      <c r="C990" s="50">
        <f t="shared" si="92"/>
        <v>7.37</v>
      </c>
      <c r="D990" s="50">
        <f t="shared" si="93"/>
        <v>93.660000000000011</v>
      </c>
      <c r="E990" s="50">
        <f t="shared" si="94"/>
        <v>17.57</v>
      </c>
      <c r="F990" s="48">
        <f t="shared" si="95"/>
        <v>54.64</v>
      </c>
      <c r="G990" s="51">
        <f t="shared" si="96"/>
        <v>988</v>
      </c>
    </row>
    <row r="991" spans="1:7" x14ac:dyDescent="0.2">
      <c r="A991" s="47">
        <v>989</v>
      </c>
      <c r="B991" s="48">
        <f t="shared" si="91"/>
        <v>7.17</v>
      </c>
      <c r="C991" s="50">
        <f t="shared" si="92"/>
        <v>7.37</v>
      </c>
      <c r="D991" s="50">
        <f t="shared" si="93"/>
        <v>93.76</v>
      </c>
      <c r="E991" s="50">
        <f t="shared" si="94"/>
        <v>17.580000000000002</v>
      </c>
      <c r="F991" s="48">
        <f t="shared" si="95"/>
        <v>54.62</v>
      </c>
      <c r="G991" s="51">
        <f t="shared" si="96"/>
        <v>989</v>
      </c>
    </row>
    <row r="992" spans="1:7" x14ac:dyDescent="0.2">
      <c r="A992" s="47">
        <v>990</v>
      </c>
      <c r="B992" s="48">
        <f t="shared" si="91"/>
        <v>7.17</v>
      </c>
      <c r="C992" s="50">
        <f t="shared" si="92"/>
        <v>7.38</v>
      </c>
      <c r="D992" s="50">
        <f t="shared" si="93"/>
        <v>93.850000000000009</v>
      </c>
      <c r="E992" s="50">
        <f t="shared" si="94"/>
        <v>17.600000000000001</v>
      </c>
      <c r="F992" s="48">
        <f t="shared" si="95"/>
        <v>54.61</v>
      </c>
      <c r="G992" s="51">
        <f t="shared" si="96"/>
        <v>990</v>
      </c>
    </row>
    <row r="993" spans="1:7" x14ac:dyDescent="0.2">
      <c r="A993" s="47">
        <v>991</v>
      </c>
      <c r="B993" s="48">
        <f t="shared" si="91"/>
        <v>7.16</v>
      </c>
      <c r="C993" s="50">
        <f t="shared" si="92"/>
        <v>7.38</v>
      </c>
      <c r="D993" s="50">
        <f t="shared" si="93"/>
        <v>93.95</v>
      </c>
      <c r="E993" s="50">
        <f t="shared" si="94"/>
        <v>17.62</v>
      </c>
      <c r="F993" s="48">
        <f t="shared" si="95"/>
        <v>54.59</v>
      </c>
      <c r="G993" s="51">
        <f t="shared" si="96"/>
        <v>991</v>
      </c>
    </row>
    <row r="994" spans="1:7" x14ac:dyDescent="0.2">
      <c r="A994" s="47">
        <v>992</v>
      </c>
      <c r="B994" s="48">
        <f t="shared" si="91"/>
        <v>7.16</v>
      </c>
      <c r="C994" s="50">
        <f t="shared" si="92"/>
        <v>7.39</v>
      </c>
      <c r="D994" s="50">
        <f t="shared" si="93"/>
        <v>94.050000000000011</v>
      </c>
      <c r="E994" s="50">
        <f t="shared" si="94"/>
        <v>17.64</v>
      </c>
      <c r="F994" s="48">
        <f t="shared" si="95"/>
        <v>54.58</v>
      </c>
      <c r="G994" s="51">
        <f t="shared" si="96"/>
        <v>992</v>
      </c>
    </row>
    <row r="995" spans="1:7" x14ac:dyDescent="0.2">
      <c r="A995" s="47">
        <v>993</v>
      </c>
      <c r="B995" s="48">
        <f t="shared" si="91"/>
        <v>7.16</v>
      </c>
      <c r="C995" s="50">
        <f t="shared" si="92"/>
        <v>7.3999999999999995</v>
      </c>
      <c r="D995" s="50">
        <f t="shared" si="93"/>
        <v>94.14</v>
      </c>
      <c r="E995" s="50">
        <f t="shared" si="94"/>
        <v>17.66</v>
      </c>
      <c r="F995" s="48">
        <f t="shared" si="95"/>
        <v>54.56</v>
      </c>
      <c r="G995" s="51">
        <f t="shared" si="96"/>
        <v>993</v>
      </c>
    </row>
    <row r="996" spans="1:7" x14ac:dyDescent="0.2">
      <c r="A996" s="47">
        <v>994</v>
      </c>
      <c r="B996" s="48">
        <f t="shared" si="91"/>
        <v>7.15</v>
      </c>
      <c r="C996" s="50">
        <f t="shared" si="92"/>
        <v>7.3999999999999995</v>
      </c>
      <c r="D996" s="50">
        <f t="shared" si="93"/>
        <v>94.240000000000009</v>
      </c>
      <c r="E996" s="50">
        <f t="shared" si="94"/>
        <v>17.670000000000002</v>
      </c>
      <c r="F996" s="48">
        <f t="shared" si="95"/>
        <v>54.55</v>
      </c>
      <c r="G996" s="51">
        <f t="shared" si="96"/>
        <v>994</v>
      </c>
    </row>
    <row r="997" spans="1:7" x14ac:dyDescent="0.2">
      <c r="A997" s="47">
        <v>995</v>
      </c>
      <c r="B997" s="48">
        <f t="shared" si="91"/>
        <v>7.15</v>
      </c>
      <c r="C997" s="50">
        <f t="shared" si="92"/>
        <v>7.41</v>
      </c>
      <c r="D997" s="50">
        <f t="shared" si="93"/>
        <v>94.34</v>
      </c>
      <c r="E997" s="50">
        <f t="shared" si="94"/>
        <v>17.690000000000001</v>
      </c>
      <c r="F997" s="48">
        <f t="shared" si="95"/>
        <v>54.53</v>
      </c>
      <c r="G997" s="51">
        <f t="shared" si="96"/>
        <v>995</v>
      </c>
    </row>
    <row r="998" spans="1:7" x14ac:dyDescent="0.2">
      <c r="A998" s="47">
        <v>996</v>
      </c>
      <c r="B998" s="48">
        <f t="shared" si="91"/>
        <v>7.15</v>
      </c>
      <c r="C998" s="50">
        <f t="shared" si="92"/>
        <v>7.41</v>
      </c>
      <c r="D998" s="50">
        <f t="shared" si="93"/>
        <v>94.43</v>
      </c>
      <c r="E998" s="50">
        <f t="shared" si="94"/>
        <v>17.71</v>
      </c>
      <c r="F998" s="48">
        <f t="shared" si="95"/>
        <v>54.52</v>
      </c>
      <c r="G998" s="51">
        <f t="shared" si="96"/>
        <v>996</v>
      </c>
    </row>
    <row r="999" spans="1:7" x14ac:dyDescent="0.2">
      <c r="A999" s="47">
        <v>997</v>
      </c>
      <c r="B999" s="48">
        <f t="shared" si="91"/>
        <v>7.14</v>
      </c>
      <c r="C999" s="50">
        <f t="shared" si="92"/>
        <v>7.42</v>
      </c>
      <c r="D999" s="50">
        <f t="shared" si="93"/>
        <v>94.53</v>
      </c>
      <c r="E999" s="50">
        <f t="shared" si="94"/>
        <v>17.73</v>
      </c>
      <c r="F999" s="48">
        <f t="shared" si="95"/>
        <v>54.5</v>
      </c>
      <c r="G999" s="51">
        <f t="shared" si="96"/>
        <v>997</v>
      </c>
    </row>
    <row r="1000" spans="1:7" x14ac:dyDescent="0.2">
      <c r="A1000" s="47">
        <v>998</v>
      </c>
      <c r="B1000" s="48">
        <f t="shared" si="91"/>
        <v>7.14</v>
      </c>
      <c r="C1000" s="50">
        <f t="shared" si="92"/>
        <v>7.42</v>
      </c>
      <c r="D1000" s="50">
        <f t="shared" si="93"/>
        <v>94.63000000000001</v>
      </c>
      <c r="E1000" s="50">
        <f t="shared" si="94"/>
        <v>17.740000000000002</v>
      </c>
      <c r="F1000" s="48">
        <f t="shared" si="95"/>
        <v>54.49</v>
      </c>
      <c r="G1000" s="51">
        <f t="shared" si="96"/>
        <v>998</v>
      </c>
    </row>
    <row r="1001" spans="1:7" x14ac:dyDescent="0.2">
      <c r="A1001" s="47">
        <v>999</v>
      </c>
      <c r="B1001" s="48">
        <f t="shared" si="91"/>
        <v>7.14</v>
      </c>
      <c r="C1001" s="50">
        <f t="shared" si="92"/>
        <v>7.43</v>
      </c>
      <c r="D1001" s="50">
        <f t="shared" si="93"/>
        <v>94.72</v>
      </c>
      <c r="E1001" s="50">
        <f t="shared" si="94"/>
        <v>17.760000000000002</v>
      </c>
      <c r="F1001" s="48">
        <f t="shared" si="95"/>
        <v>54.47</v>
      </c>
      <c r="G1001" s="51">
        <f t="shared" si="96"/>
        <v>999</v>
      </c>
    </row>
    <row r="1002" spans="1:7" x14ac:dyDescent="0.2">
      <c r="A1002" s="47">
        <v>1000</v>
      </c>
      <c r="B1002" s="48">
        <f t="shared" si="91"/>
        <v>7.13</v>
      </c>
      <c r="C1002" s="50">
        <f t="shared" si="92"/>
        <v>7.43</v>
      </c>
      <c r="D1002" s="50">
        <f t="shared" si="93"/>
        <v>94.820000000000007</v>
      </c>
      <c r="E1002" s="50">
        <f t="shared" si="94"/>
        <v>17.78</v>
      </c>
      <c r="F1002" s="48">
        <f t="shared" si="95"/>
        <v>54.46</v>
      </c>
      <c r="G1002" s="51">
        <f t="shared" si="96"/>
        <v>1000</v>
      </c>
    </row>
    <row r="1003" spans="1:7" x14ac:dyDescent="0.2">
      <c r="A1003" s="47">
        <v>1001</v>
      </c>
      <c r="B1003" s="48">
        <f t="shared" si="91"/>
        <v>7.13</v>
      </c>
      <c r="C1003" s="50">
        <f t="shared" si="92"/>
        <v>7.4399999999999995</v>
      </c>
      <c r="D1003" s="50">
        <f t="shared" si="93"/>
        <v>94.910000000000011</v>
      </c>
      <c r="E1003" s="50">
        <f t="shared" si="94"/>
        <v>17.8</v>
      </c>
      <c r="F1003" s="48">
        <f t="shared" si="95"/>
        <v>54.44</v>
      </c>
      <c r="G1003" s="51">
        <f t="shared" si="96"/>
        <v>1001</v>
      </c>
    </row>
    <row r="1004" spans="1:7" x14ac:dyDescent="0.2">
      <c r="A1004" s="47">
        <v>1002</v>
      </c>
      <c r="B1004" s="48">
        <f t="shared" si="91"/>
        <v>7.13</v>
      </c>
      <c r="C1004" s="50">
        <f t="shared" si="92"/>
        <v>7.45</v>
      </c>
      <c r="D1004" s="50">
        <f t="shared" si="93"/>
        <v>95.01</v>
      </c>
      <c r="E1004" s="50">
        <f t="shared" si="94"/>
        <v>17.82</v>
      </c>
      <c r="F1004" s="48">
        <f t="shared" si="95"/>
        <v>54.43</v>
      </c>
      <c r="G1004" s="51">
        <f t="shared" si="96"/>
        <v>1002</v>
      </c>
    </row>
    <row r="1005" spans="1:7" x14ac:dyDescent="0.2">
      <c r="A1005" s="47">
        <v>1003</v>
      </c>
      <c r="B1005" s="48">
        <f t="shared" si="91"/>
        <v>7.12</v>
      </c>
      <c r="C1005" s="50">
        <f t="shared" si="92"/>
        <v>7.45</v>
      </c>
      <c r="D1005" s="50">
        <f t="shared" si="93"/>
        <v>95.11</v>
      </c>
      <c r="E1005" s="50">
        <f t="shared" si="94"/>
        <v>17.830000000000002</v>
      </c>
      <c r="F1005" s="48">
        <f t="shared" si="95"/>
        <v>54.41</v>
      </c>
      <c r="G1005" s="51">
        <f t="shared" si="96"/>
        <v>1003</v>
      </c>
    </row>
    <row r="1006" spans="1:7" x14ac:dyDescent="0.2">
      <c r="A1006" s="47">
        <v>1004</v>
      </c>
      <c r="B1006" s="48">
        <f t="shared" si="91"/>
        <v>7.12</v>
      </c>
      <c r="C1006" s="50">
        <f t="shared" si="92"/>
        <v>7.46</v>
      </c>
      <c r="D1006" s="50">
        <f t="shared" si="93"/>
        <v>95.2</v>
      </c>
      <c r="E1006" s="50">
        <f t="shared" si="94"/>
        <v>17.850000000000001</v>
      </c>
      <c r="F1006" s="48">
        <f t="shared" si="95"/>
        <v>54.4</v>
      </c>
      <c r="G1006" s="51">
        <f t="shared" si="96"/>
        <v>1004</v>
      </c>
    </row>
    <row r="1007" spans="1:7" x14ac:dyDescent="0.2">
      <c r="A1007" s="47">
        <v>1005</v>
      </c>
      <c r="B1007" s="48">
        <f t="shared" si="91"/>
        <v>7.12</v>
      </c>
      <c r="C1007" s="50">
        <f t="shared" si="92"/>
        <v>7.46</v>
      </c>
      <c r="D1007" s="50">
        <f t="shared" si="93"/>
        <v>95.300000000000011</v>
      </c>
      <c r="E1007" s="50">
        <f t="shared" si="94"/>
        <v>17.87</v>
      </c>
      <c r="F1007" s="48">
        <f t="shared" si="95"/>
        <v>54.38</v>
      </c>
      <c r="G1007" s="51">
        <f t="shared" si="96"/>
        <v>1005</v>
      </c>
    </row>
    <row r="1008" spans="1:7" x14ac:dyDescent="0.2">
      <c r="A1008" s="47">
        <v>1006</v>
      </c>
      <c r="B1008" s="48">
        <f t="shared" si="91"/>
        <v>7.12</v>
      </c>
      <c r="C1008" s="50">
        <f t="shared" si="92"/>
        <v>7.47</v>
      </c>
      <c r="D1008" s="50">
        <f t="shared" si="93"/>
        <v>95.4</v>
      </c>
      <c r="E1008" s="50">
        <f t="shared" si="94"/>
        <v>17.89</v>
      </c>
      <c r="F1008" s="48">
        <f t="shared" si="95"/>
        <v>54.37</v>
      </c>
      <c r="G1008" s="51">
        <f t="shared" si="96"/>
        <v>1006</v>
      </c>
    </row>
    <row r="1009" spans="1:7" x14ac:dyDescent="0.2">
      <c r="A1009" s="47">
        <v>1007</v>
      </c>
      <c r="B1009" s="48">
        <f t="shared" si="91"/>
        <v>7.11</v>
      </c>
      <c r="C1009" s="50">
        <f t="shared" si="92"/>
        <v>7.47</v>
      </c>
      <c r="D1009" s="50">
        <f t="shared" si="93"/>
        <v>95.490000000000009</v>
      </c>
      <c r="E1009" s="50">
        <f t="shared" si="94"/>
        <v>17.900000000000002</v>
      </c>
      <c r="F1009" s="48">
        <f t="shared" si="95"/>
        <v>54.35</v>
      </c>
      <c r="G1009" s="51">
        <f t="shared" si="96"/>
        <v>1007</v>
      </c>
    </row>
    <row r="1010" spans="1:7" x14ac:dyDescent="0.2">
      <c r="A1010" s="47">
        <v>1008</v>
      </c>
      <c r="B1010" s="48">
        <f t="shared" si="91"/>
        <v>7.11</v>
      </c>
      <c r="C1010" s="50">
        <f t="shared" si="92"/>
        <v>7.4799999999999995</v>
      </c>
      <c r="D1010" s="50">
        <f t="shared" si="93"/>
        <v>95.59</v>
      </c>
      <c r="E1010" s="50">
        <f t="shared" si="94"/>
        <v>17.920000000000002</v>
      </c>
      <c r="F1010" s="48">
        <f t="shared" si="95"/>
        <v>54.34</v>
      </c>
      <c r="G1010" s="51">
        <f t="shared" si="96"/>
        <v>1008</v>
      </c>
    </row>
    <row r="1011" spans="1:7" x14ac:dyDescent="0.2">
      <c r="A1011" s="47">
        <v>1009</v>
      </c>
      <c r="B1011" s="48">
        <f t="shared" si="91"/>
        <v>7.11</v>
      </c>
      <c r="C1011" s="50">
        <f t="shared" si="92"/>
        <v>7.4799999999999995</v>
      </c>
      <c r="D1011" s="50">
        <f t="shared" si="93"/>
        <v>95.690000000000012</v>
      </c>
      <c r="E1011" s="50">
        <f t="shared" si="94"/>
        <v>17.940000000000001</v>
      </c>
      <c r="F1011" s="48">
        <f t="shared" si="95"/>
        <v>54.32</v>
      </c>
      <c r="G1011" s="51">
        <f t="shared" si="96"/>
        <v>1009</v>
      </c>
    </row>
    <row r="1012" spans="1:7" x14ac:dyDescent="0.2">
      <c r="A1012" s="47">
        <v>1010</v>
      </c>
      <c r="B1012" s="48">
        <f t="shared" si="91"/>
        <v>7.1</v>
      </c>
      <c r="C1012" s="50">
        <f t="shared" si="92"/>
        <v>7.49</v>
      </c>
      <c r="D1012" s="50">
        <f t="shared" si="93"/>
        <v>95.78</v>
      </c>
      <c r="E1012" s="50">
        <f t="shared" si="94"/>
        <v>17.96</v>
      </c>
      <c r="F1012" s="48">
        <f t="shared" si="95"/>
        <v>54.31</v>
      </c>
      <c r="G1012" s="51">
        <f t="shared" si="96"/>
        <v>1010</v>
      </c>
    </row>
    <row r="1013" spans="1:7" x14ac:dyDescent="0.2">
      <c r="A1013" s="47">
        <v>1011</v>
      </c>
      <c r="B1013" s="48">
        <f t="shared" si="91"/>
        <v>7.1</v>
      </c>
      <c r="C1013" s="50">
        <f t="shared" si="92"/>
        <v>7.49</v>
      </c>
      <c r="D1013" s="50">
        <f t="shared" si="93"/>
        <v>95.88000000000001</v>
      </c>
      <c r="E1013" s="50">
        <f t="shared" si="94"/>
        <v>17.98</v>
      </c>
      <c r="F1013" s="48">
        <f t="shared" si="95"/>
        <v>54.29</v>
      </c>
      <c r="G1013" s="51">
        <f t="shared" si="96"/>
        <v>1011</v>
      </c>
    </row>
    <row r="1014" spans="1:7" x14ac:dyDescent="0.2">
      <c r="A1014" s="47">
        <v>1012</v>
      </c>
      <c r="B1014" s="48">
        <f t="shared" si="91"/>
        <v>7.1</v>
      </c>
      <c r="C1014" s="50">
        <f t="shared" si="92"/>
        <v>7.5</v>
      </c>
      <c r="D1014" s="50">
        <f t="shared" si="93"/>
        <v>95.98</v>
      </c>
      <c r="E1014" s="50">
        <f t="shared" si="94"/>
        <v>17.990000000000002</v>
      </c>
      <c r="F1014" s="48">
        <f t="shared" si="95"/>
        <v>54.28</v>
      </c>
      <c r="G1014" s="51">
        <f t="shared" si="96"/>
        <v>1012</v>
      </c>
    </row>
    <row r="1015" spans="1:7" x14ac:dyDescent="0.2">
      <c r="A1015" s="47">
        <v>1013</v>
      </c>
      <c r="B1015" s="48">
        <f t="shared" si="91"/>
        <v>7.09</v>
      </c>
      <c r="C1015" s="50">
        <f t="shared" si="92"/>
        <v>7.51</v>
      </c>
      <c r="D1015" s="50">
        <f t="shared" si="93"/>
        <v>96.070000000000007</v>
      </c>
      <c r="E1015" s="50">
        <f t="shared" si="94"/>
        <v>18.010000000000002</v>
      </c>
      <c r="F1015" s="48">
        <f t="shared" si="95"/>
        <v>54.26</v>
      </c>
      <c r="G1015" s="51">
        <f t="shared" si="96"/>
        <v>1013</v>
      </c>
    </row>
    <row r="1016" spans="1:7" x14ac:dyDescent="0.2">
      <c r="A1016" s="47">
        <v>1014</v>
      </c>
      <c r="B1016" s="48">
        <f t="shared" si="91"/>
        <v>7.09</v>
      </c>
      <c r="C1016" s="50">
        <f t="shared" si="92"/>
        <v>7.51</v>
      </c>
      <c r="D1016" s="50">
        <f t="shared" si="93"/>
        <v>96.17</v>
      </c>
      <c r="E1016" s="50">
        <f t="shared" si="94"/>
        <v>18.03</v>
      </c>
      <c r="F1016" s="48">
        <f t="shared" si="95"/>
        <v>54.25</v>
      </c>
      <c r="G1016" s="51">
        <f t="shared" si="96"/>
        <v>1014</v>
      </c>
    </row>
    <row r="1017" spans="1:7" x14ac:dyDescent="0.2">
      <c r="A1017" s="47">
        <v>1015</v>
      </c>
      <c r="B1017" s="48">
        <f t="shared" si="91"/>
        <v>7.09</v>
      </c>
      <c r="C1017" s="50">
        <f t="shared" si="92"/>
        <v>7.52</v>
      </c>
      <c r="D1017" s="50">
        <f t="shared" si="93"/>
        <v>96.27000000000001</v>
      </c>
      <c r="E1017" s="50">
        <f t="shared" si="94"/>
        <v>18.05</v>
      </c>
      <c r="F1017" s="48">
        <f t="shared" si="95"/>
        <v>54.23</v>
      </c>
      <c r="G1017" s="51">
        <f t="shared" si="96"/>
        <v>1015</v>
      </c>
    </row>
    <row r="1018" spans="1:7" x14ac:dyDescent="0.2">
      <c r="A1018" s="47">
        <v>1016</v>
      </c>
      <c r="B1018" s="48">
        <f t="shared" si="91"/>
        <v>7.08</v>
      </c>
      <c r="C1018" s="50">
        <f t="shared" si="92"/>
        <v>7.52</v>
      </c>
      <c r="D1018" s="50">
        <f t="shared" si="93"/>
        <v>96.36</v>
      </c>
      <c r="E1018" s="50">
        <f t="shared" si="94"/>
        <v>18.060000000000002</v>
      </c>
      <c r="F1018" s="48">
        <f t="shared" si="95"/>
        <v>54.22</v>
      </c>
      <c r="G1018" s="51">
        <f t="shared" si="96"/>
        <v>1016</v>
      </c>
    </row>
    <row r="1019" spans="1:7" x14ac:dyDescent="0.2">
      <c r="A1019" s="47">
        <v>1017</v>
      </c>
      <c r="B1019" s="48">
        <f t="shared" si="91"/>
        <v>7.08</v>
      </c>
      <c r="C1019" s="50">
        <f t="shared" si="92"/>
        <v>7.5299999999999994</v>
      </c>
      <c r="D1019" s="50">
        <f t="shared" si="93"/>
        <v>96.460000000000008</v>
      </c>
      <c r="E1019" s="50">
        <f t="shared" si="94"/>
        <v>18.080000000000002</v>
      </c>
      <c r="F1019" s="48">
        <f t="shared" si="95"/>
        <v>54.2</v>
      </c>
      <c r="G1019" s="51">
        <f t="shared" si="96"/>
        <v>1017</v>
      </c>
    </row>
    <row r="1020" spans="1:7" x14ac:dyDescent="0.2">
      <c r="A1020" s="47">
        <v>1018</v>
      </c>
      <c r="B1020" s="48">
        <f t="shared" si="91"/>
        <v>7.08</v>
      </c>
      <c r="C1020" s="50">
        <f t="shared" si="92"/>
        <v>7.5299999999999994</v>
      </c>
      <c r="D1020" s="50">
        <f t="shared" si="93"/>
        <v>96.56</v>
      </c>
      <c r="E1020" s="50">
        <f t="shared" si="94"/>
        <v>18.100000000000001</v>
      </c>
      <c r="F1020" s="48">
        <f t="shared" si="95"/>
        <v>54.19</v>
      </c>
      <c r="G1020" s="51">
        <f t="shared" si="96"/>
        <v>1018</v>
      </c>
    </row>
    <row r="1021" spans="1:7" x14ac:dyDescent="0.2">
      <c r="A1021" s="47">
        <v>1019</v>
      </c>
      <c r="B1021" s="48">
        <f t="shared" si="91"/>
        <v>7.07</v>
      </c>
      <c r="C1021" s="50">
        <f t="shared" si="92"/>
        <v>7.54</v>
      </c>
      <c r="D1021" s="50">
        <f t="shared" si="93"/>
        <v>96.65</v>
      </c>
      <c r="E1021" s="50">
        <f t="shared" si="94"/>
        <v>18.12</v>
      </c>
      <c r="F1021" s="48">
        <f t="shared" si="95"/>
        <v>54.17</v>
      </c>
      <c r="G1021" s="51">
        <f t="shared" si="96"/>
        <v>1019</v>
      </c>
    </row>
    <row r="1022" spans="1:7" x14ac:dyDescent="0.2">
      <c r="A1022" s="47">
        <v>1020</v>
      </c>
      <c r="B1022" s="48">
        <f t="shared" si="91"/>
        <v>7.07</v>
      </c>
      <c r="C1022" s="50">
        <f t="shared" si="92"/>
        <v>7.54</v>
      </c>
      <c r="D1022" s="50">
        <f t="shared" si="93"/>
        <v>96.75</v>
      </c>
      <c r="E1022" s="50">
        <f t="shared" si="94"/>
        <v>18.14</v>
      </c>
      <c r="F1022" s="48">
        <f t="shared" si="95"/>
        <v>54.16</v>
      </c>
      <c r="G1022" s="51">
        <f t="shared" si="96"/>
        <v>1020</v>
      </c>
    </row>
    <row r="1023" spans="1:7" x14ac:dyDescent="0.2">
      <c r="A1023" s="47">
        <v>1021</v>
      </c>
      <c r="B1023" s="48">
        <f t="shared" si="91"/>
        <v>7.07</v>
      </c>
      <c r="C1023" s="50">
        <f t="shared" si="92"/>
        <v>7.55</v>
      </c>
      <c r="D1023" s="50">
        <f t="shared" si="93"/>
        <v>96.850000000000009</v>
      </c>
      <c r="E1023" s="50">
        <f t="shared" si="94"/>
        <v>18.150000000000002</v>
      </c>
      <c r="F1023" s="48">
        <f t="shared" si="95"/>
        <v>54.14</v>
      </c>
      <c r="G1023" s="51">
        <f t="shared" si="96"/>
        <v>1021</v>
      </c>
    </row>
    <row r="1024" spans="1:7" x14ac:dyDescent="0.2">
      <c r="A1024" s="47">
        <v>1022</v>
      </c>
      <c r="B1024" s="48">
        <f t="shared" si="91"/>
        <v>7.06</v>
      </c>
      <c r="C1024" s="50">
        <f t="shared" si="92"/>
        <v>7.56</v>
      </c>
      <c r="D1024" s="50">
        <f t="shared" si="93"/>
        <v>96.940000000000012</v>
      </c>
      <c r="E1024" s="50">
        <f t="shared" si="94"/>
        <v>18.170000000000002</v>
      </c>
      <c r="F1024" s="48">
        <f t="shared" si="95"/>
        <v>54.13</v>
      </c>
      <c r="G1024" s="51">
        <f t="shared" si="96"/>
        <v>1022</v>
      </c>
    </row>
    <row r="1025" spans="1:7" x14ac:dyDescent="0.2">
      <c r="A1025" s="47">
        <v>1023</v>
      </c>
      <c r="B1025" s="48">
        <f t="shared" si="91"/>
        <v>7.06</v>
      </c>
      <c r="C1025" s="50">
        <f t="shared" si="92"/>
        <v>7.56</v>
      </c>
      <c r="D1025" s="50">
        <f t="shared" si="93"/>
        <v>97.04</v>
      </c>
      <c r="E1025" s="50">
        <f t="shared" si="94"/>
        <v>18.190000000000001</v>
      </c>
      <c r="F1025" s="48">
        <f t="shared" si="95"/>
        <v>54.11</v>
      </c>
      <c r="G1025" s="51">
        <f t="shared" si="96"/>
        <v>1023</v>
      </c>
    </row>
    <row r="1026" spans="1:7" x14ac:dyDescent="0.2">
      <c r="A1026" s="47">
        <v>1024</v>
      </c>
      <c r="B1026" s="48">
        <f t="shared" ref="B1026:B1089" si="97">ROUNDDOWN(m60B/100-(($A1026/m60A)^(1/m60C)),2)</f>
        <v>7.06</v>
      </c>
      <c r="C1026" s="50">
        <f t="shared" ref="C1026:C1089" si="98">ROUNDUP(mweitB/100+(($A1026/mweitA)^(1/mweitC)),2)</f>
        <v>7.5699999999999994</v>
      </c>
      <c r="D1026" s="50">
        <f t="shared" ref="D1026:D1089" si="99">ROUNDUP(mballB/100+(($A1026/mballA)^(1/mballC)),2)</f>
        <v>97.14</v>
      </c>
      <c r="E1026" s="50">
        <f t="shared" ref="E1026:E1089" si="100">ROUNDUP(mkugelB/100+(($A1026/mkugelA)^(1/mkugelC)),2)</f>
        <v>18.21</v>
      </c>
      <c r="F1026" s="48">
        <f t="shared" ref="F1026:F1089" si="101">ROUNDDOWN(m400B/100-(($A1026/2/m400A)^(1/m400C)),2)</f>
        <v>54.1</v>
      </c>
      <c r="G1026" s="51">
        <f t="shared" si="96"/>
        <v>1024</v>
      </c>
    </row>
    <row r="1027" spans="1:7" x14ac:dyDescent="0.2">
      <c r="A1027" s="47">
        <v>1025</v>
      </c>
      <c r="B1027" s="48">
        <f t="shared" si="97"/>
        <v>7.05</v>
      </c>
      <c r="C1027" s="50">
        <f t="shared" si="98"/>
        <v>7.5699999999999994</v>
      </c>
      <c r="D1027" s="50">
        <f t="shared" si="99"/>
        <v>97.23</v>
      </c>
      <c r="E1027" s="50">
        <f t="shared" si="100"/>
        <v>18.23</v>
      </c>
      <c r="F1027" s="48">
        <f t="shared" si="101"/>
        <v>54.08</v>
      </c>
      <c r="G1027" s="51">
        <f t="shared" si="96"/>
        <v>1025</v>
      </c>
    </row>
    <row r="1028" spans="1:7" x14ac:dyDescent="0.2">
      <c r="A1028" s="47">
        <v>1026</v>
      </c>
      <c r="B1028" s="48">
        <f t="shared" si="97"/>
        <v>7.05</v>
      </c>
      <c r="C1028" s="50">
        <f t="shared" si="98"/>
        <v>7.58</v>
      </c>
      <c r="D1028" s="50">
        <f t="shared" si="99"/>
        <v>97.33</v>
      </c>
      <c r="E1028" s="50">
        <f t="shared" si="100"/>
        <v>18.240000000000002</v>
      </c>
      <c r="F1028" s="48">
        <f t="shared" si="101"/>
        <v>54.07</v>
      </c>
      <c r="G1028" s="51">
        <f t="shared" si="96"/>
        <v>1026</v>
      </c>
    </row>
    <row r="1029" spans="1:7" x14ac:dyDescent="0.2">
      <c r="A1029" s="47">
        <v>1027</v>
      </c>
      <c r="B1029" s="48">
        <f t="shared" si="97"/>
        <v>7.05</v>
      </c>
      <c r="C1029" s="50">
        <f t="shared" si="98"/>
        <v>7.58</v>
      </c>
      <c r="D1029" s="50">
        <f t="shared" si="99"/>
        <v>97.43</v>
      </c>
      <c r="E1029" s="50">
        <f t="shared" si="100"/>
        <v>18.260000000000002</v>
      </c>
      <c r="F1029" s="48">
        <f t="shared" si="101"/>
        <v>54.05</v>
      </c>
      <c r="G1029" s="51">
        <f t="shared" si="96"/>
        <v>1027</v>
      </c>
    </row>
    <row r="1030" spans="1:7" x14ac:dyDescent="0.2">
      <c r="A1030" s="47">
        <v>1028</v>
      </c>
      <c r="B1030" s="48">
        <f t="shared" si="97"/>
        <v>7.04</v>
      </c>
      <c r="C1030" s="50">
        <f t="shared" si="98"/>
        <v>7.59</v>
      </c>
      <c r="D1030" s="50">
        <f t="shared" si="99"/>
        <v>97.52000000000001</v>
      </c>
      <c r="E1030" s="50">
        <f t="shared" si="100"/>
        <v>18.28</v>
      </c>
      <c r="F1030" s="48">
        <f t="shared" si="101"/>
        <v>54.04</v>
      </c>
      <c r="G1030" s="51">
        <f t="shared" si="96"/>
        <v>1028</v>
      </c>
    </row>
    <row r="1031" spans="1:7" x14ac:dyDescent="0.2">
      <c r="A1031" s="47">
        <v>1029</v>
      </c>
      <c r="B1031" s="48">
        <f t="shared" si="97"/>
        <v>7.04</v>
      </c>
      <c r="C1031" s="50">
        <f t="shared" si="98"/>
        <v>7.59</v>
      </c>
      <c r="D1031" s="50">
        <f t="shared" si="99"/>
        <v>97.62</v>
      </c>
      <c r="E1031" s="50">
        <f t="shared" si="100"/>
        <v>18.3</v>
      </c>
      <c r="F1031" s="48">
        <f t="shared" si="101"/>
        <v>54.03</v>
      </c>
      <c r="G1031" s="51">
        <f t="shared" si="96"/>
        <v>1029</v>
      </c>
    </row>
    <row r="1032" spans="1:7" x14ac:dyDescent="0.2">
      <c r="A1032" s="47">
        <v>1030</v>
      </c>
      <c r="B1032" s="48">
        <f t="shared" si="97"/>
        <v>7.04</v>
      </c>
      <c r="C1032" s="50">
        <f t="shared" si="98"/>
        <v>7.6</v>
      </c>
      <c r="D1032" s="50">
        <f t="shared" si="99"/>
        <v>97.72</v>
      </c>
      <c r="E1032" s="50">
        <f t="shared" si="100"/>
        <v>18.310000000000002</v>
      </c>
      <c r="F1032" s="48">
        <f t="shared" si="101"/>
        <v>54.01</v>
      </c>
      <c r="G1032" s="51">
        <f t="shared" si="96"/>
        <v>1030</v>
      </c>
    </row>
    <row r="1033" spans="1:7" x14ac:dyDescent="0.2">
      <c r="A1033" s="47">
        <v>1031</v>
      </c>
      <c r="B1033" s="48">
        <f t="shared" si="97"/>
        <v>7.03</v>
      </c>
      <c r="C1033" s="50">
        <f t="shared" si="98"/>
        <v>7.6099999999999994</v>
      </c>
      <c r="D1033" s="50">
        <f t="shared" si="99"/>
        <v>97.81</v>
      </c>
      <c r="E1033" s="50">
        <f t="shared" si="100"/>
        <v>18.330000000000002</v>
      </c>
      <c r="F1033" s="48">
        <f t="shared" si="101"/>
        <v>54</v>
      </c>
      <c r="G1033" s="51">
        <f t="shared" si="96"/>
        <v>1031</v>
      </c>
    </row>
    <row r="1034" spans="1:7" x14ac:dyDescent="0.2">
      <c r="A1034" s="47">
        <v>1032</v>
      </c>
      <c r="B1034" s="48">
        <f t="shared" si="97"/>
        <v>7.03</v>
      </c>
      <c r="C1034" s="50">
        <f t="shared" si="98"/>
        <v>7.6099999999999994</v>
      </c>
      <c r="D1034" s="50">
        <f t="shared" si="99"/>
        <v>97.910000000000011</v>
      </c>
      <c r="E1034" s="50">
        <f t="shared" si="100"/>
        <v>18.350000000000001</v>
      </c>
      <c r="F1034" s="48">
        <f t="shared" si="101"/>
        <v>53.98</v>
      </c>
      <c r="G1034" s="51">
        <f t="shared" si="96"/>
        <v>1032</v>
      </c>
    </row>
    <row r="1035" spans="1:7" x14ac:dyDescent="0.2">
      <c r="A1035" s="47">
        <v>1033</v>
      </c>
      <c r="B1035" s="48">
        <f t="shared" si="97"/>
        <v>7.03</v>
      </c>
      <c r="C1035" s="50">
        <f t="shared" si="98"/>
        <v>7.62</v>
      </c>
      <c r="D1035" s="50">
        <f t="shared" si="99"/>
        <v>98.01</v>
      </c>
      <c r="E1035" s="50">
        <f t="shared" si="100"/>
        <v>18.37</v>
      </c>
      <c r="F1035" s="48">
        <f t="shared" si="101"/>
        <v>53.97</v>
      </c>
      <c r="G1035" s="51">
        <f t="shared" si="96"/>
        <v>1033</v>
      </c>
    </row>
    <row r="1036" spans="1:7" x14ac:dyDescent="0.2">
      <c r="A1036" s="47">
        <v>1034</v>
      </c>
      <c r="B1036" s="48">
        <f t="shared" si="97"/>
        <v>7.02</v>
      </c>
      <c r="C1036" s="50">
        <f t="shared" si="98"/>
        <v>7.62</v>
      </c>
      <c r="D1036" s="50">
        <f t="shared" si="99"/>
        <v>98.100000000000009</v>
      </c>
      <c r="E1036" s="50">
        <f t="shared" si="100"/>
        <v>18.39</v>
      </c>
      <c r="F1036" s="48">
        <f t="shared" si="101"/>
        <v>53.95</v>
      </c>
      <c r="G1036" s="51">
        <f t="shared" si="96"/>
        <v>1034</v>
      </c>
    </row>
    <row r="1037" spans="1:7" x14ac:dyDescent="0.2">
      <c r="A1037" s="47">
        <v>1035</v>
      </c>
      <c r="B1037" s="48">
        <f t="shared" si="97"/>
        <v>7.02</v>
      </c>
      <c r="C1037" s="50">
        <f t="shared" si="98"/>
        <v>7.63</v>
      </c>
      <c r="D1037" s="50">
        <f t="shared" si="99"/>
        <v>98.2</v>
      </c>
      <c r="E1037" s="50">
        <f t="shared" si="100"/>
        <v>18.400000000000002</v>
      </c>
      <c r="F1037" s="48">
        <f t="shared" si="101"/>
        <v>53.94</v>
      </c>
      <c r="G1037" s="51">
        <f t="shared" ref="G1037:G1073" si="102">A1037</f>
        <v>1035</v>
      </c>
    </row>
    <row r="1038" spans="1:7" x14ac:dyDescent="0.2">
      <c r="A1038" s="47">
        <v>1036</v>
      </c>
      <c r="B1038" s="48">
        <f t="shared" si="97"/>
        <v>7.02</v>
      </c>
      <c r="C1038" s="50">
        <f t="shared" si="98"/>
        <v>7.63</v>
      </c>
      <c r="D1038" s="50">
        <f t="shared" si="99"/>
        <v>98.300000000000011</v>
      </c>
      <c r="E1038" s="50">
        <f t="shared" si="100"/>
        <v>18.420000000000002</v>
      </c>
      <c r="F1038" s="48">
        <f t="shared" si="101"/>
        <v>53.92</v>
      </c>
      <c r="G1038" s="51">
        <f t="shared" si="102"/>
        <v>1036</v>
      </c>
    </row>
    <row r="1039" spans="1:7" x14ac:dyDescent="0.2">
      <c r="A1039" s="47">
        <v>1037</v>
      </c>
      <c r="B1039" s="48">
        <f t="shared" si="97"/>
        <v>7.02</v>
      </c>
      <c r="C1039" s="50">
        <f t="shared" si="98"/>
        <v>7.64</v>
      </c>
      <c r="D1039" s="50">
        <f t="shared" si="99"/>
        <v>98.39</v>
      </c>
      <c r="E1039" s="50">
        <f t="shared" si="100"/>
        <v>18.440000000000001</v>
      </c>
      <c r="F1039" s="48">
        <f t="shared" si="101"/>
        <v>53.91</v>
      </c>
      <c r="G1039" s="51">
        <f t="shared" si="102"/>
        <v>1037</v>
      </c>
    </row>
    <row r="1040" spans="1:7" x14ac:dyDescent="0.2">
      <c r="A1040" s="47">
        <v>1038</v>
      </c>
      <c r="B1040" s="48">
        <f t="shared" si="97"/>
        <v>7.01</v>
      </c>
      <c r="C1040" s="50">
        <f t="shared" si="98"/>
        <v>7.64</v>
      </c>
      <c r="D1040" s="50">
        <f t="shared" si="99"/>
        <v>98.490000000000009</v>
      </c>
      <c r="E1040" s="50">
        <f t="shared" si="100"/>
        <v>18.46</v>
      </c>
      <c r="F1040" s="48">
        <f t="shared" si="101"/>
        <v>53.89</v>
      </c>
      <c r="G1040" s="51">
        <f t="shared" si="102"/>
        <v>1038</v>
      </c>
    </row>
    <row r="1041" spans="1:7" x14ac:dyDescent="0.2">
      <c r="A1041" s="47">
        <v>1039</v>
      </c>
      <c r="B1041" s="48">
        <f t="shared" si="97"/>
        <v>7.01</v>
      </c>
      <c r="C1041" s="50">
        <f t="shared" si="98"/>
        <v>7.6499999999999995</v>
      </c>
      <c r="D1041" s="50">
        <f t="shared" si="99"/>
        <v>98.59</v>
      </c>
      <c r="E1041" s="50">
        <f t="shared" si="100"/>
        <v>18.470000000000002</v>
      </c>
      <c r="F1041" s="48">
        <f t="shared" si="101"/>
        <v>53.88</v>
      </c>
      <c r="G1041" s="51">
        <f t="shared" si="102"/>
        <v>1039</v>
      </c>
    </row>
    <row r="1042" spans="1:7" x14ac:dyDescent="0.2">
      <c r="A1042" s="47">
        <v>1040</v>
      </c>
      <c r="B1042" s="48">
        <f t="shared" si="97"/>
        <v>7.01</v>
      </c>
      <c r="C1042" s="50">
        <f t="shared" si="98"/>
        <v>7.66</v>
      </c>
      <c r="D1042" s="50">
        <f t="shared" si="99"/>
        <v>98.690000000000012</v>
      </c>
      <c r="E1042" s="50">
        <f t="shared" si="100"/>
        <v>18.490000000000002</v>
      </c>
      <c r="F1042" s="48">
        <f t="shared" si="101"/>
        <v>53.86</v>
      </c>
      <c r="G1042" s="51">
        <f t="shared" si="102"/>
        <v>1040</v>
      </c>
    </row>
    <row r="1043" spans="1:7" x14ac:dyDescent="0.2">
      <c r="A1043" s="47">
        <v>1041</v>
      </c>
      <c r="B1043" s="48">
        <f t="shared" si="97"/>
        <v>7</v>
      </c>
      <c r="C1043" s="50">
        <f t="shared" si="98"/>
        <v>7.66</v>
      </c>
      <c r="D1043" s="50">
        <f t="shared" si="99"/>
        <v>98.78</v>
      </c>
      <c r="E1043" s="50">
        <f t="shared" si="100"/>
        <v>18.510000000000002</v>
      </c>
      <c r="F1043" s="48">
        <f t="shared" si="101"/>
        <v>53.85</v>
      </c>
      <c r="G1043" s="51">
        <f t="shared" si="102"/>
        <v>1041</v>
      </c>
    </row>
    <row r="1044" spans="1:7" x14ac:dyDescent="0.2">
      <c r="A1044" s="47">
        <v>1042</v>
      </c>
      <c r="B1044" s="48">
        <f t="shared" si="97"/>
        <v>7</v>
      </c>
      <c r="C1044" s="50">
        <f t="shared" si="98"/>
        <v>7.67</v>
      </c>
      <c r="D1044" s="50">
        <f t="shared" si="99"/>
        <v>98.88000000000001</v>
      </c>
      <c r="E1044" s="50">
        <f t="shared" si="100"/>
        <v>18.53</v>
      </c>
      <c r="F1044" s="48">
        <f t="shared" si="101"/>
        <v>53.83</v>
      </c>
      <c r="G1044" s="51">
        <f t="shared" si="102"/>
        <v>1042</v>
      </c>
    </row>
    <row r="1045" spans="1:7" x14ac:dyDescent="0.2">
      <c r="A1045" s="47">
        <v>1043</v>
      </c>
      <c r="B1045" s="48">
        <f t="shared" si="97"/>
        <v>7</v>
      </c>
      <c r="C1045" s="50">
        <f t="shared" si="98"/>
        <v>7.67</v>
      </c>
      <c r="D1045" s="50">
        <f t="shared" si="99"/>
        <v>98.98</v>
      </c>
      <c r="E1045" s="50">
        <f t="shared" si="100"/>
        <v>18.55</v>
      </c>
      <c r="F1045" s="48">
        <f t="shared" si="101"/>
        <v>53.82</v>
      </c>
      <c r="G1045" s="51">
        <f t="shared" si="102"/>
        <v>1043</v>
      </c>
    </row>
    <row r="1046" spans="1:7" x14ac:dyDescent="0.2">
      <c r="A1046" s="47">
        <v>1044</v>
      </c>
      <c r="B1046" s="48">
        <f t="shared" si="97"/>
        <v>6.99</v>
      </c>
      <c r="C1046" s="50">
        <f t="shared" si="98"/>
        <v>7.68</v>
      </c>
      <c r="D1046" s="50">
        <f t="shared" si="99"/>
        <v>99.070000000000007</v>
      </c>
      <c r="E1046" s="50">
        <f t="shared" si="100"/>
        <v>18.560000000000002</v>
      </c>
      <c r="F1046" s="48">
        <f t="shared" si="101"/>
        <v>53.8</v>
      </c>
      <c r="G1046" s="51">
        <f t="shared" si="102"/>
        <v>1044</v>
      </c>
    </row>
    <row r="1047" spans="1:7" x14ac:dyDescent="0.2">
      <c r="A1047" s="47">
        <v>1045</v>
      </c>
      <c r="B1047" s="48">
        <f t="shared" si="97"/>
        <v>6.99</v>
      </c>
      <c r="C1047" s="50">
        <f t="shared" si="98"/>
        <v>7.68</v>
      </c>
      <c r="D1047" s="50">
        <f t="shared" si="99"/>
        <v>99.17</v>
      </c>
      <c r="E1047" s="50">
        <f t="shared" si="100"/>
        <v>18.580000000000002</v>
      </c>
      <c r="F1047" s="48">
        <f t="shared" si="101"/>
        <v>53.79</v>
      </c>
      <c r="G1047" s="51">
        <f t="shared" si="102"/>
        <v>1045</v>
      </c>
    </row>
    <row r="1048" spans="1:7" x14ac:dyDescent="0.2">
      <c r="A1048" s="47">
        <v>1046</v>
      </c>
      <c r="B1048" s="48">
        <f t="shared" si="97"/>
        <v>6.99</v>
      </c>
      <c r="C1048" s="50">
        <f t="shared" si="98"/>
        <v>7.6899999999999995</v>
      </c>
      <c r="D1048" s="50">
        <f t="shared" si="99"/>
        <v>99.27000000000001</v>
      </c>
      <c r="E1048" s="50">
        <f t="shared" si="100"/>
        <v>18.600000000000001</v>
      </c>
      <c r="F1048" s="48">
        <f t="shared" si="101"/>
        <v>53.77</v>
      </c>
      <c r="G1048" s="51">
        <f t="shared" si="102"/>
        <v>1046</v>
      </c>
    </row>
    <row r="1049" spans="1:7" x14ac:dyDescent="0.2">
      <c r="A1049" s="47">
        <v>1047</v>
      </c>
      <c r="B1049" s="48">
        <f t="shared" si="97"/>
        <v>6.98</v>
      </c>
      <c r="C1049" s="50">
        <f t="shared" si="98"/>
        <v>7.6899999999999995</v>
      </c>
      <c r="D1049" s="50">
        <f t="shared" si="99"/>
        <v>99.36</v>
      </c>
      <c r="E1049" s="50">
        <f t="shared" si="100"/>
        <v>18.62</v>
      </c>
      <c r="F1049" s="48">
        <f t="shared" si="101"/>
        <v>53.76</v>
      </c>
      <c r="G1049" s="51">
        <f t="shared" si="102"/>
        <v>1047</v>
      </c>
    </row>
    <row r="1050" spans="1:7" x14ac:dyDescent="0.2">
      <c r="A1050" s="47">
        <v>1048</v>
      </c>
      <c r="B1050" s="48">
        <f t="shared" si="97"/>
        <v>6.98</v>
      </c>
      <c r="C1050" s="50">
        <f t="shared" si="98"/>
        <v>7.7</v>
      </c>
      <c r="D1050" s="50">
        <f t="shared" si="99"/>
        <v>99.460000000000008</v>
      </c>
      <c r="E1050" s="50">
        <f t="shared" si="100"/>
        <v>18.64</v>
      </c>
      <c r="F1050" s="48">
        <f t="shared" si="101"/>
        <v>53.75</v>
      </c>
      <c r="G1050" s="51">
        <f t="shared" si="102"/>
        <v>1048</v>
      </c>
    </row>
    <row r="1051" spans="1:7" x14ac:dyDescent="0.2">
      <c r="A1051" s="47">
        <v>1049</v>
      </c>
      <c r="B1051" s="48">
        <f t="shared" si="97"/>
        <v>6.98</v>
      </c>
      <c r="C1051" s="50">
        <f t="shared" si="98"/>
        <v>7.71</v>
      </c>
      <c r="D1051" s="50">
        <f t="shared" si="99"/>
        <v>99.56</v>
      </c>
      <c r="E1051" s="50">
        <f t="shared" si="100"/>
        <v>18.650000000000002</v>
      </c>
      <c r="F1051" s="48">
        <f t="shared" si="101"/>
        <v>53.73</v>
      </c>
      <c r="G1051" s="51">
        <f t="shared" si="102"/>
        <v>1049</v>
      </c>
    </row>
    <row r="1052" spans="1:7" x14ac:dyDescent="0.2">
      <c r="A1052" s="47">
        <v>1050</v>
      </c>
      <c r="B1052" s="48">
        <f t="shared" si="97"/>
        <v>6.97</v>
      </c>
      <c r="C1052" s="50">
        <f t="shared" si="98"/>
        <v>7.71</v>
      </c>
      <c r="D1052" s="50">
        <f t="shared" si="99"/>
        <v>99.65</v>
      </c>
      <c r="E1052" s="50">
        <f t="shared" si="100"/>
        <v>18.670000000000002</v>
      </c>
      <c r="F1052" s="48">
        <f t="shared" si="101"/>
        <v>53.72</v>
      </c>
      <c r="G1052" s="51">
        <f t="shared" si="102"/>
        <v>1050</v>
      </c>
    </row>
    <row r="1053" spans="1:7" x14ac:dyDescent="0.2">
      <c r="A1053" s="47">
        <v>1051</v>
      </c>
      <c r="B1053" s="48">
        <f t="shared" si="97"/>
        <v>6.97</v>
      </c>
      <c r="C1053" s="50">
        <f t="shared" si="98"/>
        <v>7.72</v>
      </c>
      <c r="D1053" s="50">
        <f t="shared" si="99"/>
        <v>99.75</v>
      </c>
      <c r="E1053" s="50">
        <f t="shared" si="100"/>
        <v>18.690000000000001</v>
      </c>
      <c r="F1053" s="48">
        <f t="shared" si="101"/>
        <v>53.7</v>
      </c>
      <c r="G1053" s="51">
        <f t="shared" si="102"/>
        <v>1051</v>
      </c>
    </row>
    <row r="1054" spans="1:7" x14ac:dyDescent="0.2">
      <c r="A1054" s="47">
        <v>1052</v>
      </c>
      <c r="B1054" s="48">
        <f t="shared" si="97"/>
        <v>6.97</v>
      </c>
      <c r="C1054" s="50">
        <f t="shared" si="98"/>
        <v>7.72</v>
      </c>
      <c r="D1054" s="50">
        <f t="shared" si="99"/>
        <v>99.850000000000009</v>
      </c>
      <c r="E1054" s="50">
        <f t="shared" si="100"/>
        <v>18.71</v>
      </c>
      <c r="F1054" s="48">
        <f t="shared" si="101"/>
        <v>53.69</v>
      </c>
      <c r="G1054" s="51">
        <f t="shared" si="102"/>
        <v>1052</v>
      </c>
    </row>
    <row r="1055" spans="1:7" x14ac:dyDescent="0.2">
      <c r="A1055" s="47">
        <v>1053</v>
      </c>
      <c r="B1055" s="48">
        <f t="shared" si="97"/>
        <v>6.96</v>
      </c>
      <c r="C1055" s="50">
        <f t="shared" si="98"/>
        <v>7.7299999999999995</v>
      </c>
      <c r="D1055" s="50">
        <f t="shared" si="99"/>
        <v>99.95</v>
      </c>
      <c r="E1055" s="50">
        <f t="shared" si="100"/>
        <v>18.720000000000002</v>
      </c>
      <c r="F1055" s="48">
        <f t="shared" si="101"/>
        <v>53.67</v>
      </c>
      <c r="G1055" s="51">
        <f t="shared" si="102"/>
        <v>1053</v>
      </c>
    </row>
    <row r="1056" spans="1:7" x14ac:dyDescent="0.2">
      <c r="A1056" s="47">
        <v>1054</v>
      </c>
      <c r="B1056" s="48">
        <f t="shared" si="97"/>
        <v>6.96</v>
      </c>
      <c r="C1056" s="50">
        <f t="shared" si="98"/>
        <v>7.7299999999999995</v>
      </c>
      <c r="D1056" s="50">
        <f t="shared" si="99"/>
        <v>100.04</v>
      </c>
      <c r="E1056" s="50">
        <f t="shared" si="100"/>
        <v>18.740000000000002</v>
      </c>
      <c r="F1056" s="48">
        <f t="shared" si="101"/>
        <v>53.66</v>
      </c>
      <c r="G1056" s="51">
        <f t="shared" si="102"/>
        <v>1054</v>
      </c>
    </row>
    <row r="1057" spans="1:7" x14ac:dyDescent="0.2">
      <c r="A1057" s="47">
        <v>1055</v>
      </c>
      <c r="B1057" s="48">
        <f t="shared" si="97"/>
        <v>6.96</v>
      </c>
      <c r="C1057" s="50">
        <f t="shared" si="98"/>
        <v>7.74</v>
      </c>
      <c r="D1057" s="50">
        <f t="shared" si="99"/>
        <v>100.14</v>
      </c>
      <c r="E1057" s="50">
        <f t="shared" si="100"/>
        <v>18.760000000000002</v>
      </c>
      <c r="F1057" s="48">
        <f t="shared" si="101"/>
        <v>53.64</v>
      </c>
      <c r="G1057" s="51">
        <f t="shared" si="102"/>
        <v>1055</v>
      </c>
    </row>
    <row r="1058" spans="1:7" x14ac:dyDescent="0.2">
      <c r="A1058" s="47">
        <v>1056</v>
      </c>
      <c r="B1058" s="48">
        <f t="shared" si="97"/>
        <v>6.95</v>
      </c>
      <c r="C1058" s="50">
        <f t="shared" si="98"/>
        <v>7.74</v>
      </c>
      <c r="D1058" s="50">
        <f t="shared" si="99"/>
        <v>100.24000000000001</v>
      </c>
      <c r="E1058" s="50">
        <f t="shared" si="100"/>
        <v>18.78</v>
      </c>
      <c r="F1058" s="48">
        <f t="shared" si="101"/>
        <v>53.63</v>
      </c>
      <c r="G1058" s="51">
        <f t="shared" si="102"/>
        <v>1056</v>
      </c>
    </row>
    <row r="1059" spans="1:7" x14ac:dyDescent="0.2">
      <c r="A1059" s="47">
        <v>1057</v>
      </c>
      <c r="B1059" s="48">
        <f t="shared" si="97"/>
        <v>6.95</v>
      </c>
      <c r="C1059" s="50">
        <f t="shared" si="98"/>
        <v>7.75</v>
      </c>
      <c r="D1059" s="50">
        <f t="shared" si="99"/>
        <v>100.33</v>
      </c>
      <c r="E1059" s="50">
        <f t="shared" si="100"/>
        <v>18.8</v>
      </c>
      <c r="F1059" s="48">
        <f t="shared" si="101"/>
        <v>53.61</v>
      </c>
      <c r="G1059" s="51">
        <f t="shared" si="102"/>
        <v>1057</v>
      </c>
    </row>
    <row r="1060" spans="1:7" x14ac:dyDescent="0.2">
      <c r="A1060" s="47">
        <v>1058</v>
      </c>
      <c r="B1060" s="48">
        <f t="shared" si="97"/>
        <v>6.95</v>
      </c>
      <c r="C1060" s="50">
        <f t="shared" si="98"/>
        <v>7.75</v>
      </c>
      <c r="D1060" s="50">
        <f t="shared" si="99"/>
        <v>100.43</v>
      </c>
      <c r="E1060" s="50">
        <f t="shared" si="100"/>
        <v>18.810000000000002</v>
      </c>
      <c r="F1060" s="48">
        <f t="shared" si="101"/>
        <v>53.6</v>
      </c>
      <c r="G1060" s="51">
        <f t="shared" si="102"/>
        <v>1058</v>
      </c>
    </row>
    <row r="1061" spans="1:7" x14ac:dyDescent="0.2">
      <c r="A1061" s="47">
        <v>1059</v>
      </c>
      <c r="B1061" s="48">
        <f t="shared" si="97"/>
        <v>6.95</v>
      </c>
      <c r="C1061" s="50">
        <f t="shared" si="98"/>
        <v>7.76</v>
      </c>
      <c r="D1061" s="50">
        <f t="shared" si="99"/>
        <v>100.53</v>
      </c>
      <c r="E1061" s="50">
        <f t="shared" si="100"/>
        <v>18.830000000000002</v>
      </c>
      <c r="F1061" s="48">
        <f t="shared" si="101"/>
        <v>53.58</v>
      </c>
      <c r="G1061" s="51">
        <f t="shared" si="102"/>
        <v>1059</v>
      </c>
    </row>
    <row r="1062" spans="1:7" x14ac:dyDescent="0.2">
      <c r="A1062" s="47">
        <v>1060</v>
      </c>
      <c r="B1062" s="48">
        <f t="shared" si="97"/>
        <v>6.94</v>
      </c>
      <c r="C1062" s="50">
        <f t="shared" si="98"/>
        <v>7.77</v>
      </c>
      <c r="D1062" s="50">
        <f t="shared" si="99"/>
        <v>100.62</v>
      </c>
      <c r="E1062" s="50">
        <f t="shared" si="100"/>
        <v>18.850000000000001</v>
      </c>
      <c r="F1062" s="48">
        <f t="shared" si="101"/>
        <v>53.57</v>
      </c>
      <c r="G1062" s="51">
        <f t="shared" si="102"/>
        <v>1060</v>
      </c>
    </row>
    <row r="1063" spans="1:7" x14ac:dyDescent="0.2">
      <c r="A1063" s="47">
        <v>1061</v>
      </c>
      <c r="B1063" s="48">
        <f t="shared" si="97"/>
        <v>6.94</v>
      </c>
      <c r="C1063" s="50">
        <f t="shared" si="98"/>
        <v>7.77</v>
      </c>
      <c r="D1063" s="50">
        <f t="shared" si="99"/>
        <v>100.72</v>
      </c>
      <c r="E1063" s="50">
        <f t="shared" si="100"/>
        <v>18.87</v>
      </c>
      <c r="F1063" s="48">
        <f t="shared" si="101"/>
        <v>53.56</v>
      </c>
      <c r="G1063" s="51">
        <f t="shared" si="102"/>
        <v>1061</v>
      </c>
    </row>
    <row r="1064" spans="1:7" x14ac:dyDescent="0.2">
      <c r="A1064" s="47">
        <v>1062</v>
      </c>
      <c r="B1064" s="48">
        <f t="shared" si="97"/>
        <v>6.94</v>
      </c>
      <c r="C1064" s="50">
        <f t="shared" si="98"/>
        <v>7.7799999999999994</v>
      </c>
      <c r="D1064" s="50">
        <f t="shared" si="99"/>
        <v>100.82000000000001</v>
      </c>
      <c r="E1064" s="50">
        <f t="shared" si="100"/>
        <v>18.89</v>
      </c>
      <c r="F1064" s="48">
        <f t="shared" si="101"/>
        <v>53.54</v>
      </c>
      <c r="G1064" s="51">
        <f t="shared" si="102"/>
        <v>1062</v>
      </c>
    </row>
    <row r="1065" spans="1:7" x14ac:dyDescent="0.2">
      <c r="A1065" s="47">
        <v>1063</v>
      </c>
      <c r="B1065" s="48">
        <f t="shared" si="97"/>
        <v>6.93</v>
      </c>
      <c r="C1065" s="50">
        <f t="shared" si="98"/>
        <v>7.7799999999999994</v>
      </c>
      <c r="D1065" s="50">
        <f t="shared" si="99"/>
        <v>100.92</v>
      </c>
      <c r="E1065" s="50">
        <f t="shared" si="100"/>
        <v>18.900000000000002</v>
      </c>
      <c r="F1065" s="48">
        <f t="shared" si="101"/>
        <v>53.53</v>
      </c>
      <c r="G1065" s="51">
        <f t="shared" si="102"/>
        <v>1063</v>
      </c>
    </row>
    <row r="1066" spans="1:7" x14ac:dyDescent="0.2">
      <c r="A1066" s="47">
        <v>1064</v>
      </c>
      <c r="B1066" s="48">
        <f t="shared" si="97"/>
        <v>6.93</v>
      </c>
      <c r="C1066" s="50">
        <f t="shared" si="98"/>
        <v>7.79</v>
      </c>
      <c r="D1066" s="50">
        <f t="shared" si="99"/>
        <v>101.01</v>
      </c>
      <c r="E1066" s="50">
        <f t="shared" si="100"/>
        <v>18.920000000000002</v>
      </c>
      <c r="F1066" s="48">
        <f t="shared" si="101"/>
        <v>53.51</v>
      </c>
      <c r="G1066" s="51">
        <f t="shared" si="102"/>
        <v>1064</v>
      </c>
    </row>
    <row r="1067" spans="1:7" x14ac:dyDescent="0.2">
      <c r="A1067" s="47">
        <v>1065</v>
      </c>
      <c r="B1067" s="48">
        <f t="shared" si="97"/>
        <v>6.93</v>
      </c>
      <c r="C1067" s="50">
        <f t="shared" si="98"/>
        <v>7.79</v>
      </c>
      <c r="D1067" s="50">
        <f t="shared" si="99"/>
        <v>101.11</v>
      </c>
      <c r="E1067" s="50">
        <f t="shared" si="100"/>
        <v>18.940000000000001</v>
      </c>
      <c r="F1067" s="48">
        <f t="shared" si="101"/>
        <v>53.5</v>
      </c>
      <c r="G1067" s="51">
        <f t="shared" si="102"/>
        <v>1065</v>
      </c>
    </row>
    <row r="1068" spans="1:7" x14ac:dyDescent="0.2">
      <c r="A1068" s="47">
        <v>1066</v>
      </c>
      <c r="B1068" s="48">
        <f t="shared" si="97"/>
        <v>6.92</v>
      </c>
      <c r="C1068" s="50">
        <f t="shared" si="98"/>
        <v>7.8</v>
      </c>
      <c r="D1068" s="50">
        <f t="shared" si="99"/>
        <v>101.21000000000001</v>
      </c>
      <c r="E1068" s="50">
        <f t="shared" si="100"/>
        <v>18.96</v>
      </c>
      <c r="F1068" s="48">
        <f t="shared" si="101"/>
        <v>53.48</v>
      </c>
      <c r="G1068" s="51">
        <f t="shared" si="102"/>
        <v>1066</v>
      </c>
    </row>
    <row r="1069" spans="1:7" x14ac:dyDescent="0.2">
      <c r="A1069" s="47">
        <v>1067</v>
      </c>
      <c r="B1069" s="48">
        <f t="shared" si="97"/>
        <v>6.92</v>
      </c>
      <c r="C1069" s="50">
        <f t="shared" si="98"/>
        <v>7.8</v>
      </c>
      <c r="D1069" s="50">
        <f t="shared" si="99"/>
        <v>101.30000000000001</v>
      </c>
      <c r="E1069" s="50">
        <f t="shared" si="100"/>
        <v>18.98</v>
      </c>
      <c r="F1069" s="48">
        <f t="shared" si="101"/>
        <v>53.47</v>
      </c>
      <c r="G1069" s="51">
        <f t="shared" si="102"/>
        <v>1067</v>
      </c>
    </row>
    <row r="1070" spans="1:7" x14ac:dyDescent="0.2">
      <c r="A1070" s="47">
        <v>1068</v>
      </c>
      <c r="B1070" s="48">
        <f t="shared" si="97"/>
        <v>6.92</v>
      </c>
      <c r="C1070" s="50">
        <f t="shared" si="98"/>
        <v>7.81</v>
      </c>
      <c r="D1070" s="50">
        <f t="shared" si="99"/>
        <v>101.4</v>
      </c>
      <c r="E1070" s="50">
        <f t="shared" si="100"/>
        <v>18.990000000000002</v>
      </c>
      <c r="F1070" s="48">
        <f t="shared" si="101"/>
        <v>53.45</v>
      </c>
      <c r="G1070" s="51">
        <f t="shared" si="102"/>
        <v>1068</v>
      </c>
    </row>
    <row r="1071" spans="1:7" x14ac:dyDescent="0.2">
      <c r="A1071" s="47">
        <v>1069</v>
      </c>
      <c r="B1071" s="48">
        <f t="shared" si="97"/>
        <v>6.91</v>
      </c>
      <c r="C1071" s="50">
        <f t="shared" si="98"/>
        <v>7.8199999999999994</v>
      </c>
      <c r="D1071" s="50">
        <f t="shared" si="99"/>
        <v>101.5</v>
      </c>
      <c r="E1071" s="50">
        <f t="shared" si="100"/>
        <v>19.010000000000002</v>
      </c>
      <c r="F1071" s="48">
        <f t="shared" si="101"/>
        <v>53.44</v>
      </c>
      <c r="G1071" s="51">
        <f t="shared" si="102"/>
        <v>1069</v>
      </c>
    </row>
    <row r="1072" spans="1:7" x14ac:dyDescent="0.2">
      <c r="A1072" s="47">
        <v>1070</v>
      </c>
      <c r="B1072" s="48">
        <f t="shared" si="97"/>
        <v>6.91</v>
      </c>
      <c r="C1072" s="50">
        <f t="shared" si="98"/>
        <v>7.8199999999999994</v>
      </c>
      <c r="D1072" s="50">
        <f t="shared" si="99"/>
        <v>101.60000000000001</v>
      </c>
      <c r="E1072" s="50">
        <f t="shared" si="100"/>
        <v>19.03</v>
      </c>
      <c r="F1072" s="48">
        <f t="shared" si="101"/>
        <v>53.42</v>
      </c>
      <c r="G1072" s="51">
        <f t="shared" si="102"/>
        <v>1070</v>
      </c>
    </row>
    <row r="1073" spans="1:7" x14ac:dyDescent="0.2">
      <c r="A1073" s="47">
        <v>1071</v>
      </c>
      <c r="B1073" s="48">
        <f t="shared" si="97"/>
        <v>6.91</v>
      </c>
      <c r="C1073" s="50">
        <f t="shared" si="98"/>
        <v>7.83</v>
      </c>
      <c r="D1073" s="50">
        <f t="shared" si="99"/>
        <v>101.69000000000001</v>
      </c>
      <c r="E1073" s="50">
        <f t="shared" si="100"/>
        <v>19.05</v>
      </c>
      <c r="F1073" s="48">
        <f t="shared" si="101"/>
        <v>53.41</v>
      </c>
      <c r="G1073" s="51">
        <f t="shared" si="102"/>
        <v>1071</v>
      </c>
    </row>
    <row r="1074" spans="1:7" x14ac:dyDescent="0.2">
      <c r="A1074" s="47">
        <v>1072</v>
      </c>
      <c r="B1074" s="48">
        <f t="shared" si="97"/>
        <v>6.9</v>
      </c>
      <c r="C1074" s="50">
        <f t="shared" si="98"/>
        <v>7.83</v>
      </c>
      <c r="D1074" s="50">
        <f t="shared" si="99"/>
        <v>101.79</v>
      </c>
      <c r="E1074" s="50">
        <f t="shared" si="100"/>
        <v>19.060000000000002</v>
      </c>
      <c r="F1074" s="48">
        <f t="shared" si="101"/>
        <v>53.4</v>
      </c>
      <c r="G1074" s="51">
        <f t="shared" ref="G1074:G1102" si="103">A1074</f>
        <v>1072</v>
      </c>
    </row>
    <row r="1075" spans="1:7" x14ac:dyDescent="0.2">
      <c r="A1075" s="47">
        <v>1073</v>
      </c>
      <c r="B1075" s="48">
        <f t="shared" si="97"/>
        <v>6.9</v>
      </c>
      <c r="C1075" s="50">
        <f t="shared" si="98"/>
        <v>7.84</v>
      </c>
      <c r="D1075" s="50">
        <f t="shared" si="99"/>
        <v>101.89</v>
      </c>
      <c r="E1075" s="50">
        <f t="shared" si="100"/>
        <v>19.080000000000002</v>
      </c>
      <c r="F1075" s="48">
        <f t="shared" si="101"/>
        <v>53.38</v>
      </c>
      <c r="G1075" s="51">
        <f t="shared" si="103"/>
        <v>1073</v>
      </c>
    </row>
    <row r="1076" spans="1:7" x14ac:dyDescent="0.2">
      <c r="A1076" s="47">
        <v>1074</v>
      </c>
      <c r="B1076" s="48">
        <f t="shared" si="97"/>
        <v>6.9</v>
      </c>
      <c r="C1076" s="50">
        <f t="shared" si="98"/>
        <v>7.84</v>
      </c>
      <c r="D1076" s="50">
        <f t="shared" si="99"/>
        <v>101.98</v>
      </c>
      <c r="E1076" s="50">
        <f t="shared" si="100"/>
        <v>19.100000000000001</v>
      </c>
      <c r="F1076" s="48">
        <f t="shared" si="101"/>
        <v>53.37</v>
      </c>
      <c r="G1076" s="51">
        <f t="shared" si="103"/>
        <v>1074</v>
      </c>
    </row>
    <row r="1077" spans="1:7" x14ac:dyDescent="0.2">
      <c r="A1077" s="47">
        <v>1075</v>
      </c>
      <c r="B1077" s="48">
        <f t="shared" si="97"/>
        <v>6.9</v>
      </c>
      <c r="C1077" s="50">
        <f t="shared" si="98"/>
        <v>7.85</v>
      </c>
      <c r="D1077" s="50">
        <f t="shared" si="99"/>
        <v>102.08</v>
      </c>
      <c r="E1077" s="50">
        <f t="shared" si="100"/>
        <v>19.12</v>
      </c>
      <c r="F1077" s="48">
        <f t="shared" si="101"/>
        <v>53.35</v>
      </c>
      <c r="G1077" s="51">
        <f t="shared" si="103"/>
        <v>1075</v>
      </c>
    </row>
    <row r="1078" spans="1:7" x14ac:dyDescent="0.2">
      <c r="A1078" s="47">
        <v>1076</v>
      </c>
      <c r="B1078" s="48">
        <f t="shared" si="97"/>
        <v>6.89</v>
      </c>
      <c r="C1078" s="50">
        <f t="shared" si="98"/>
        <v>7.85</v>
      </c>
      <c r="D1078" s="50">
        <f t="shared" si="99"/>
        <v>102.18</v>
      </c>
      <c r="E1078" s="50">
        <f t="shared" si="100"/>
        <v>19.14</v>
      </c>
      <c r="F1078" s="48">
        <f t="shared" si="101"/>
        <v>53.34</v>
      </c>
      <c r="G1078" s="51">
        <f t="shared" si="103"/>
        <v>1076</v>
      </c>
    </row>
    <row r="1079" spans="1:7" x14ac:dyDescent="0.2">
      <c r="A1079" s="47">
        <v>1077</v>
      </c>
      <c r="B1079" s="48">
        <f t="shared" si="97"/>
        <v>6.89</v>
      </c>
      <c r="C1079" s="50">
        <f t="shared" si="98"/>
        <v>7.8599999999999994</v>
      </c>
      <c r="D1079" s="50">
        <f t="shared" si="99"/>
        <v>102.28</v>
      </c>
      <c r="E1079" s="50">
        <f t="shared" si="100"/>
        <v>19.150000000000002</v>
      </c>
      <c r="F1079" s="48">
        <f t="shared" si="101"/>
        <v>53.32</v>
      </c>
      <c r="G1079" s="51">
        <f t="shared" si="103"/>
        <v>1077</v>
      </c>
    </row>
    <row r="1080" spans="1:7" x14ac:dyDescent="0.2">
      <c r="A1080" s="47">
        <v>1078</v>
      </c>
      <c r="B1080" s="48">
        <f t="shared" si="97"/>
        <v>6.89</v>
      </c>
      <c r="C1080" s="50">
        <f t="shared" si="98"/>
        <v>7.87</v>
      </c>
      <c r="D1080" s="50">
        <f t="shared" si="99"/>
        <v>102.37</v>
      </c>
      <c r="E1080" s="50">
        <f t="shared" si="100"/>
        <v>19.170000000000002</v>
      </c>
      <c r="F1080" s="48">
        <f t="shared" si="101"/>
        <v>53.31</v>
      </c>
      <c r="G1080" s="51">
        <f t="shared" si="103"/>
        <v>1078</v>
      </c>
    </row>
    <row r="1081" spans="1:7" x14ac:dyDescent="0.2">
      <c r="A1081" s="47">
        <v>1079</v>
      </c>
      <c r="B1081" s="48">
        <f t="shared" si="97"/>
        <v>6.88</v>
      </c>
      <c r="C1081" s="50">
        <f t="shared" si="98"/>
        <v>7.87</v>
      </c>
      <c r="D1081" s="50">
        <f t="shared" si="99"/>
        <v>102.47</v>
      </c>
      <c r="E1081" s="50">
        <f t="shared" si="100"/>
        <v>19.190000000000001</v>
      </c>
      <c r="F1081" s="48">
        <f t="shared" si="101"/>
        <v>53.29</v>
      </c>
      <c r="G1081" s="51">
        <f t="shared" si="103"/>
        <v>1079</v>
      </c>
    </row>
    <row r="1082" spans="1:7" x14ac:dyDescent="0.2">
      <c r="A1082" s="47">
        <v>1080</v>
      </c>
      <c r="B1082" s="48">
        <f t="shared" si="97"/>
        <v>6.88</v>
      </c>
      <c r="C1082" s="50">
        <f t="shared" si="98"/>
        <v>7.88</v>
      </c>
      <c r="D1082" s="50">
        <f t="shared" si="99"/>
        <v>102.57000000000001</v>
      </c>
      <c r="E1082" s="50">
        <f t="shared" si="100"/>
        <v>19.21</v>
      </c>
      <c r="F1082" s="48">
        <f t="shared" si="101"/>
        <v>53.28</v>
      </c>
      <c r="G1082" s="51">
        <f t="shared" si="103"/>
        <v>1080</v>
      </c>
    </row>
    <row r="1083" spans="1:7" x14ac:dyDescent="0.2">
      <c r="A1083" s="47">
        <v>1081</v>
      </c>
      <c r="B1083" s="48">
        <f t="shared" si="97"/>
        <v>6.88</v>
      </c>
      <c r="C1083" s="50">
        <f t="shared" si="98"/>
        <v>7.88</v>
      </c>
      <c r="D1083" s="50">
        <f t="shared" si="99"/>
        <v>102.67</v>
      </c>
      <c r="E1083" s="50">
        <f t="shared" si="100"/>
        <v>19.23</v>
      </c>
      <c r="F1083" s="48">
        <f t="shared" si="101"/>
        <v>53.27</v>
      </c>
      <c r="G1083" s="51">
        <f t="shared" si="103"/>
        <v>1081</v>
      </c>
    </row>
    <row r="1084" spans="1:7" x14ac:dyDescent="0.2">
      <c r="A1084" s="47">
        <v>1082</v>
      </c>
      <c r="B1084" s="48">
        <f t="shared" si="97"/>
        <v>6.87</v>
      </c>
      <c r="C1084" s="50">
        <f t="shared" si="98"/>
        <v>7.89</v>
      </c>
      <c r="D1084" s="50">
        <f t="shared" si="99"/>
        <v>102.76</v>
      </c>
      <c r="E1084" s="50">
        <f t="shared" si="100"/>
        <v>19.240000000000002</v>
      </c>
      <c r="F1084" s="48">
        <f t="shared" si="101"/>
        <v>53.25</v>
      </c>
      <c r="G1084" s="51">
        <f t="shared" si="103"/>
        <v>1082</v>
      </c>
    </row>
    <row r="1085" spans="1:7" x14ac:dyDescent="0.2">
      <c r="A1085" s="47">
        <v>1083</v>
      </c>
      <c r="B1085" s="48">
        <f t="shared" si="97"/>
        <v>6.87</v>
      </c>
      <c r="C1085" s="50">
        <f t="shared" si="98"/>
        <v>7.89</v>
      </c>
      <c r="D1085" s="50">
        <f t="shared" si="99"/>
        <v>102.86</v>
      </c>
      <c r="E1085" s="50">
        <f t="shared" si="100"/>
        <v>19.260000000000002</v>
      </c>
      <c r="F1085" s="48">
        <f t="shared" si="101"/>
        <v>53.24</v>
      </c>
      <c r="G1085" s="51">
        <f t="shared" si="103"/>
        <v>1083</v>
      </c>
    </row>
    <row r="1086" spans="1:7" x14ac:dyDescent="0.2">
      <c r="A1086" s="47">
        <v>1084</v>
      </c>
      <c r="B1086" s="48">
        <f t="shared" si="97"/>
        <v>6.87</v>
      </c>
      <c r="C1086" s="50">
        <f t="shared" si="98"/>
        <v>7.8999999999999995</v>
      </c>
      <c r="D1086" s="50">
        <f t="shared" si="99"/>
        <v>102.96000000000001</v>
      </c>
      <c r="E1086" s="50">
        <f t="shared" si="100"/>
        <v>19.28</v>
      </c>
      <c r="F1086" s="48">
        <f t="shared" si="101"/>
        <v>53.22</v>
      </c>
      <c r="G1086" s="51">
        <f t="shared" si="103"/>
        <v>1084</v>
      </c>
    </row>
    <row r="1087" spans="1:7" x14ac:dyDescent="0.2">
      <c r="A1087" s="47">
        <v>1085</v>
      </c>
      <c r="B1087" s="48">
        <f t="shared" si="97"/>
        <v>6.86</v>
      </c>
      <c r="C1087" s="50">
        <f t="shared" si="98"/>
        <v>7.8999999999999995</v>
      </c>
      <c r="D1087" s="50">
        <f t="shared" si="99"/>
        <v>103.06</v>
      </c>
      <c r="E1087" s="50">
        <f t="shared" si="100"/>
        <v>19.3</v>
      </c>
      <c r="F1087" s="48">
        <f t="shared" si="101"/>
        <v>53.21</v>
      </c>
      <c r="G1087" s="51">
        <f t="shared" si="103"/>
        <v>1085</v>
      </c>
    </row>
    <row r="1088" spans="1:7" x14ac:dyDescent="0.2">
      <c r="A1088" s="47">
        <v>1086</v>
      </c>
      <c r="B1088" s="48">
        <f t="shared" si="97"/>
        <v>6.86</v>
      </c>
      <c r="C1088" s="50">
        <f t="shared" si="98"/>
        <v>7.91</v>
      </c>
      <c r="D1088" s="50">
        <f t="shared" si="99"/>
        <v>103.15</v>
      </c>
      <c r="E1088" s="50">
        <f t="shared" si="100"/>
        <v>19.32</v>
      </c>
      <c r="F1088" s="48">
        <f t="shared" si="101"/>
        <v>53.19</v>
      </c>
      <c r="G1088" s="51">
        <f t="shared" si="103"/>
        <v>1086</v>
      </c>
    </row>
    <row r="1089" spans="1:7" x14ac:dyDescent="0.2">
      <c r="A1089" s="47">
        <v>1087</v>
      </c>
      <c r="B1089" s="48">
        <f t="shared" si="97"/>
        <v>6.86</v>
      </c>
      <c r="C1089" s="50">
        <f t="shared" si="98"/>
        <v>7.92</v>
      </c>
      <c r="D1089" s="50">
        <f t="shared" si="99"/>
        <v>103.25</v>
      </c>
      <c r="E1089" s="50">
        <f t="shared" si="100"/>
        <v>19.330000000000002</v>
      </c>
      <c r="F1089" s="48">
        <f t="shared" si="101"/>
        <v>53.18</v>
      </c>
      <c r="G1089" s="51">
        <f t="shared" si="103"/>
        <v>1087</v>
      </c>
    </row>
    <row r="1090" spans="1:7" x14ac:dyDescent="0.2">
      <c r="A1090" s="47">
        <v>1088</v>
      </c>
      <c r="B1090" s="48">
        <f t="shared" ref="B1090:B1153" si="104">ROUNDDOWN(m60B/100-(($A1090/m60A)^(1/m60C)),2)</f>
        <v>6.85</v>
      </c>
      <c r="C1090" s="50">
        <f t="shared" ref="C1090:C1153" si="105">ROUNDUP(mweitB/100+(($A1090/mweitA)^(1/mweitC)),2)</f>
        <v>7.92</v>
      </c>
      <c r="D1090" s="50">
        <f t="shared" ref="D1090:D1153" si="106">ROUNDUP(mballB/100+(($A1090/mballA)^(1/mballC)),2)</f>
        <v>103.35000000000001</v>
      </c>
      <c r="E1090" s="50">
        <f t="shared" ref="E1090:E1153" si="107">ROUNDUP(mkugelB/100+(($A1090/mkugelA)^(1/mkugelC)),2)</f>
        <v>19.350000000000001</v>
      </c>
      <c r="F1090" s="48">
        <f t="shared" ref="F1090:F1153" si="108">ROUNDDOWN(m400B/100-(($A1090/2/m400A)^(1/m400C)),2)</f>
        <v>53.16</v>
      </c>
      <c r="G1090" s="51">
        <f t="shared" si="103"/>
        <v>1088</v>
      </c>
    </row>
    <row r="1091" spans="1:7" x14ac:dyDescent="0.2">
      <c r="A1091" s="47">
        <v>1089</v>
      </c>
      <c r="B1091" s="48">
        <f t="shared" si="104"/>
        <v>6.85</v>
      </c>
      <c r="C1091" s="50">
        <f t="shared" si="105"/>
        <v>7.93</v>
      </c>
      <c r="D1091" s="50">
        <f t="shared" si="106"/>
        <v>103.44000000000001</v>
      </c>
      <c r="E1091" s="50">
        <f t="shared" si="107"/>
        <v>19.37</v>
      </c>
      <c r="F1091" s="48">
        <f t="shared" si="108"/>
        <v>53.15</v>
      </c>
      <c r="G1091" s="51">
        <f t="shared" si="103"/>
        <v>1089</v>
      </c>
    </row>
    <row r="1092" spans="1:7" x14ac:dyDescent="0.2">
      <c r="A1092" s="47">
        <v>1090</v>
      </c>
      <c r="B1092" s="48">
        <f t="shared" si="104"/>
        <v>6.85</v>
      </c>
      <c r="C1092" s="50">
        <f t="shared" si="105"/>
        <v>7.93</v>
      </c>
      <c r="D1092" s="50">
        <f t="shared" si="106"/>
        <v>103.54</v>
      </c>
      <c r="E1092" s="50">
        <f t="shared" si="107"/>
        <v>19.39</v>
      </c>
      <c r="F1092" s="48">
        <f t="shared" si="108"/>
        <v>53.14</v>
      </c>
      <c r="G1092" s="51">
        <f t="shared" si="103"/>
        <v>1090</v>
      </c>
    </row>
    <row r="1093" spans="1:7" x14ac:dyDescent="0.2">
      <c r="A1093" s="47">
        <v>1091</v>
      </c>
      <c r="B1093" s="48">
        <f t="shared" si="104"/>
        <v>6.85</v>
      </c>
      <c r="C1093" s="50">
        <f t="shared" si="105"/>
        <v>7.9399999999999995</v>
      </c>
      <c r="D1093" s="50">
        <f t="shared" si="106"/>
        <v>103.64</v>
      </c>
      <c r="E1093" s="50">
        <f t="shared" si="107"/>
        <v>19.41</v>
      </c>
      <c r="F1093" s="48">
        <f t="shared" si="108"/>
        <v>53.12</v>
      </c>
      <c r="G1093" s="51">
        <f t="shared" si="103"/>
        <v>1091</v>
      </c>
    </row>
    <row r="1094" spans="1:7" x14ac:dyDescent="0.2">
      <c r="A1094" s="47">
        <v>1092</v>
      </c>
      <c r="B1094" s="48">
        <f t="shared" si="104"/>
        <v>6.84</v>
      </c>
      <c r="C1094" s="50">
        <f t="shared" si="105"/>
        <v>7.9399999999999995</v>
      </c>
      <c r="D1094" s="50">
        <f t="shared" si="106"/>
        <v>103.74000000000001</v>
      </c>
      <c r="E1094" s="50">
        <f t="shared" si="107"/>
        <v>19.420000000000002</v>
      </c>
      <c r="F1094" s="48">
        <f t="shared" si="108"/>
        <v>53.11</v>
      </c>
      <c r="G1094" s="51">
        <f t="shared" si="103"/>
        <v>1092</v>
      </c>
    </row>
    <row r="1095" spans="1:7" x14ac:dyDescent="0.2">
      <c r="A1095" s="47">
        <v>1093</v>
      </c>
      <c r="B1095" s="48">
        <f t="shared" si="104"/>
        <v>6.84</v>
      </c>
      <c r="C1095" s="50">
        <f t="shared" si="105"/>
        <v>7.95</v>
      </c>
      <c r="D1095" s="50">
        <f t="shared" si="106"/>
        <v>103.83</v>
      </c>
      <c r="E1095" s="50">
        <f t="shared" si="107"/>
        <v>19.440000000000001</v>
      </c>
      <c r="F1095" s="48">
        <f t="shared" si="108"/>
        <v>53.09</v>
      </c>
      <c r="G1095" s="51">
        <f t="shared" si="103"/>
        <v>1093</v>
      </c>
    </row>
    <row r="1096" spans="1:7" x14ac:dyDescent="0.2">
      <c r="A1096" s="47">
        <v>1094</v>
      </c>
      <c r="B1096" s="48">
        <f t="shared" si="104"/>
        <v>6.84</v>
      </c>
      <c r="C1096" s="50">
        <f t="shared" si="105"/>
        <v>7.95</v>
      </c>
      <c r="D1096" s="50">
        <f t="shared" si="106"/>
        <v>103.93</v>
      </c>
      <c r="E1096" s="50">
        <f t="shared" si="107"/>
        <v>19.46</v>
      </c>
      <c r="F1096" s="48">
        <f t="shared" si="108"/>
        <v>53.08</v>
      </c>
      <c r="G1096" s="51">
        <f t="shared" si="103"/>
        <v>1094</v>
      </c>
    </row>
    <row r="1097" spans="1:7" x14ac:dyDescent="0.2">
      <c r="A1097" s="47">
        <v>1095</v>
      </c>
      <c r="B1097" s="48">
        <f t="shared" si="104"/>
        <v>6.83</v>
      </c>
      <c r="C1097" s="50">
        <f t="shared" si="105"/>
        <v>7.96</v>
      </c>
      <c r="D1097" s="50">
        <f t="shared" si="106"/>
        <v>104.03</v>
      </c>
      <c r="E1097" s="50">
        <f t="shared" si="107"/>
        <v>19.48</v>
      </c>
      <c r="F1097" s="48">
        <f t="shared" si="108"/>
        <v>53.06</v>
      </c>
      <c r="G1097" s="51">
        <f t="shared" si="103"/>
        <v>1095</v>
      </c>
    </row>
    <row r="1098" spans="1:7" x14ac:dyDescent="0.2">
      <c r="A1098" s="47">
        <v>1096</v>
      </c>
      <c r="B1098" s="48">
        <f t="shared" si="104"/>
        <v>6.83</v>
      </c>
      <c r="C1098" s="50">
        <f t="shared" si="105"/>
        <v>7.96</v>
      </c>
      <c r="D1098" s="50">
        <f t="shared" si="106"/>
        <v>104.13000000000001</v>
      </c>
      <c r="E1098" s="50">
        <f t="shared" si="107"/>
        <v>19.5</v>
      </c>
      <c r="F1098" s="48">
        <f t="shared" si="108"/>
        <v>53.05</v>
      </c>
      <c r="G1098" s="51">
        <f t="shared" si="103"/>
        <v>1096</v>
      </c>
    </row>
    <row r="1099" spans="1:7" x14ac:dyDescent="0.2">
      <c r="A1099" s="47">
        <v>1097</v>
      </c>
      <c r="B1099" s="48">
        <f t="shared" si="104"/>
        <v>6.83</v>
      </c>
      <c r="C1099" s="50">
        <f t="shared" si="105"/>
        <v>7.97</v>
      </c>
      <c r="D1099" s="50">
        <f t="shared" si="106"/>
        <v>104.22</v>
      </c>
      <c r="E1099" s="50">
        <f t="shared" si="107"/>
        <v>19.510000000000002</v>
      </c>
      <c r="F1099" s="48">
        <f t="shared" si="108"/>
        <v>53.04</v>
      </c>
      <c r="G1099" s="51">
        <f t="shared" si="103"/>
        <v>1097</v>
      </c>
    </row>
    <row r="1100" spans="1:7" x14ac:dyDescent="0.2">
      <c r="A1100" s="47">
        <v>1098</v>
      </c>
      <c r="B1100" s="48">
        <f t="shared" si="104"/>
        <v>6.82</v>
      </c>
      <c r="C1100" s="50">
        <f t="shared" si="105"/>
        <v>7.9799999999999995</v>
      </c>
      <c r="D1100" s="50">
        <f t="shared" si="106"/>
        <v>104.32000000000001</v>
      </c>
      <c r="E1100" s="50">
        <f t="shared" si="107"/>
        <v>19.53</v>
      </c>
      <c r="F1100" s="48">
        <f t="shared" si="108"/>
        <v>53.02</v>
      </c>
      <c r="G1100" s="51">
        <f t="shared" si="103"/>
        <v>1098</v>
      </c>
    </row>
    <row r="1101" spans="1:7" x14ac:dyDescent="0.2">
      <c r="A1101" s="47">
        <v>1099</v>
      </c>
      <c r="B1101" s="48">
        <f t="shared" si="104"/>
        <v>6.82</v>
      </c>
      <c r="C1101" s="50">
        <f t="shared" si="105"/>
        <v>7.9799999999999995</v>
      </c>
      <c r="D1101" s="50">
        <f t="shared" si="106"/>
        <v>104.42</v>
      </c>
      <c r="E1101" s="50">
        <f t="shared" si="107"/>
        <v>19.55</v>
      </c>
      <c r="F1101" s="48">
        <f t="shared" si="108"/>
        <v>53.01</v>
      </c>
      <c r="G1101" s="51">
        <f t="shared" si="103"/>
        <v>1099</v>
      </c>
    </row>
    <row r="1102" spans="1:7" x14ac:dyDescent="0.2">
      <c r="A1102" s="47">
        <v>1100</v>
      </c>
      <c r="B1102" s="48">
        <f t="shared" si="104"/>
        <v>6.82</v>
      </c>
      <c r="C1102" s="50">
        <f t="shared" si="105"/>
        <v>7.99</v>
      </c>
      <c r="D1102" s="50">
        <f t="shared" si="106"/>
        <v>104.52000000000001</v>
      </c>
      <c r="E1102" s="50">
        <f t="shared" si="107"/>
        <v>19.57</v>
      </c>
      <c r="F1102" s="48">
        <f t="shared" si="108"/>
        <v>52.99</v>
      </c>
      <c r="G1102" s="51">
        <f t="shared" si="103"/>
        <v>1100</v>
      </c>
    </row>
    <row r="1103" spans="1:7" x14ac:dyDescent="0.2">
      <c r="A1103" s="47">
        <v>1101</v>
      </c>
      <c r="B1103" s="48">
        <f t="shared" si="104"/>
        <v>6.81</v>
      </c>
      <c r="C1103" s="50">
        <f t="shared" si="105"/>
        <v>7.99</v>
      </c>
      <c r="D1103" s="50">
        <f t="shared" si="106"/>
        <v>104.61</v>
      </c>
      <c r="E1103" s="50">
        <f t="shared" si="107"/>
        <v>19.580000000000002</v>
      </c>
      <c r="F1103" s="48">
        <f t="shared" si="108"/>
        <v>52.98</v>
      </c>
      <c r="G1103" s="51">
        <f t="shared" ref="G1103:G1166" si="109">A1103</f>
        <v>1101</v>
      </c>
    </row>
    <row r="1104" spans="1:7" x14ac:dyDescent="0.2">
      <c r="A1104" s="47">
        <v>1102</v>
      </c>
      <c r="B1104" s="48">
        <f t="shared" si="104"/>
        <v>6.81</v>
      </c>
      <c r="C1104" s="50">
        <f t="shared" si="105"/>
        <v>8</v>
      </c>
      <c r="D1104" s="50">
        <f t="shared" si="106"/>
        <v>104.71000000000001</v>
      </c>
      <c r="E1104" s="50">
        <f t="shared" si="107"/>
        <v>19.600000000000001</v>
      </c>
      <c r="F1104" s="48">
        <f t="shared" si="108"/>
        <v>52.96</v>
      </c>
      <c r="G1104" s="51">
        <f t="shared" si="109"/>
        <v>1102</v>
      </c>
    </row>
    <row r="1105" spans="1:7" x14ac:dyDescent="0.2">
      <c r="A1105" s="47">
        <v>1103</v>
      </c>
      <c r="B1105" s="48">
        <f t="shared" si="104"/>
        <v>6.81</v>
      </c>
      <c r="C1105" s="50">
        <f t="shared" si="105"/>
        <v>8</v>
      </c>
      <c r="D1105" s="50">
        <f t="shared" si="106"/>
        <v>104.81</v>
      </c>
      <c r="E1105" s="50">
        <f t="shared" si="107"/>
        <v>19.62</v>
      </c>
      <c r="F1105" s="48">
        <f t="shared" si="108"/>
        <v>52.95</v>
      </c>
      <c r="G1105" s="51">
        <f t="shared" si="109"/>
        <v>1103</v>
      </c>
    </row>
    <row r="1106" spans="1:7" x14ac:dyDescent="0.2">
      <c r="A1106" s="47">
        <v>1104</v>
      </c>
      <c r="B1106" s="48">
        <f t="shared" si="104"/>
        <v>6.81</v>
      </c>
      <c r="C1106" s="50">
        <f t="shared" si="105"/>
        <v>8.01</v>
      </c>
      <c r="D1106" s="50">
        <f t="shared" si="106"/>
        <v>104.91000000000001</v>
      </c>
      <c r="E1106" s="50">
        <f t="shared" si="107"/>
        <v>19.64</v>
      </c>
      <c r="F1106" s="48">
        <f t="shared" si="108"/>
        <v>52.94</v>
      </c>
      <c r="G1106" s="51">
        <f t="shared" si="109"/>
        <v>1104</v>
      </c>
    </row>
    <row r="1107" spans="1:7" x14ac:dyDescent="0.2">
      <c r="A1107" s="47">
        <v>1105</v>
      </c>
      <c r="B1107" s="48">
        <f t="shared" si="104"/>
        <v>6.8</v>
      </c>
      <c r="C1107" s="50">
        <f t="shared" si="105"/>
        <v>8.01</v>
      </c>
      <c r="D1107" s="50">
        <f t="shared" si="106"/>
        <v>105</v>
      </c>
      <c r="E1107" s="50">
        <f t="shared" si="107"/>
        <v>19.66</v>
      </c>
      <c r="F1107" s="48">
        <f t="shared" si="108"/>
        <v>52.92</v>
      </c>
      <c r="G1107" s="51">
        <f t="shared" si="109"/>
        <v>1105</v>
      </c>
    </row>
    <row r="1108" spans="1:7" x14ac:dyDescent="0.2">
      <c r="A1108" s="47">
        <v>1106</v>
      </c>
      <c r="B1108" s="48">
        <f t="shared" si="104"/>
        <v>6.8</v>
      </c>
      <c r="C1108" s="50">
        <f t="shared" si="105"/>
        <v>8.02</v>
      </c>
      <c r="D1108" s="50">
        <f t="shared" si="106"/>
        <v>105.10000000000001</v>
      </c>
      <c r="E1108" s="50">
        <f t="shared" si="107"/>
        <v>19.670000000000002</v>
      </c>
      <c r="F1108" s="48">
        <f t="shared" si="108"/>
        <v>52.91</v>
      </c>
      <c r="G1108" s="51">
        <f t="shared" si="109"/>
        <v>1106</v>
      </c>
    </row>
    <row r="1109" spans="1:7" x14ac:dyDescent="0.2">
      <c r="A1109" s="47">
        <v>1107</v>
      </c>
      <c r="B1109" s="48">
        <f t="shared" si="104"/>
        <v>6.8</v>
      </c>
      <c r="C1109" s="50">
        <f t="shared" si="105"/>
        <v>8.0299999999999994</v>
      </c>
      <c r="D1109" s="50">
        <f t="shared" si="106"/>
        <v>105.2</v>
      </c>
      <c r="E1109" s="50">
        <f t="shared" si="107"/>
        <v>19.690000000000001</v>
      </c>
      <c r="F1109" s="48">
        <f t="shared" si="108"/>
        <v>52.89</v>
      </c>
      <c r="G1109" s="51">
        <f t="shared" si="109"/>
        <v>1107</v>
      </c>
    </row>
    <row r="1110" spans="1:7" x14ac:dyDescent="0.2">
      <c r="A1110" s="47">
        <v>1108</v>
      </c>
      <c r="B1110" s="48">
        <f t="shared" si="104"/>
        <v>6.79</v>
      </c>
      <c r="C1110" s="50">
        <f t="shared" si="105"/>
        <v>8.0299999999999994</v>
      </c>
      <c r="D1110" s="50">
        <f t="shared" si="106"/>
        <v>105.30000000000001</v>
      </c>
      <c r="E1110" s="50">
        <f t="shared" si="107"/>
        <v>19.71</v>
      </c>
      <c r="F1110" s="48">
        <f t="shared" si="108"/>
        <v>52.88</v>
      </c>
      <c r="G1110" s="51">
        <f t="shared" si="109"/>
        <v>1108</v>
      </c>
    </row>
    <row r="1111" spans="1:7" x14ac:dyDescent="0.2">
      <c r="A1111" s="47">
        <v>1109</v>
      </c>
      <c r="B1111" s="48">
        <f t="shared" si="104"/>
        <v>6.79</v>
      </c>
      <c r="C1111" s="50">
        <f t="shared" si="105"/>
        <v>8.0399999999999991</v>
      </c>
      <c r="D1111" s="50">
        <f t="shared" si="106"/>
        <v>105.39</v>
      </c>
      <c r="E1111" s="50">
        <f t="shared" si="107"/>
        <v>19.73</v>
      </c>
      <c r="F1111" s="48">
        <f t="shared" si="108"/>
        <v>52.86</v>
      </c>
      <c r="G1111" s="51">
        <f t="shared" si="109"/>
        <v>1109</v>
      </c>
    </row>
    <row r="1112" spans="1:7" x14ac:dyDescent="0.2">
      <c r="A1112" s="47">
        <v>1110</v>
      </c>
      <c r="B1112" s="48">
        <f t="shared" si="104"/>
        <v>6.79</v>
      </c>
      <c r="C1112" s="50">
        <f t="shared" si="105"/>
        <v>8.0399999999999991</v>
      </c>
      <c r="D1112" s="50">
        <f t="shared" si="106"/>
        <v>105.49000000000001</v>
      </c>
      <c r="E1112" s="50">
        <f t="shared" si="107"/>
        <v>19.75</v>
      </c>
      <c r="F1112" s="48">
        <f t="shared" si="108"/>
        <v>52.85</v>
      </c>
      <c r="G1112" s="51">
        <f t="shared" si="109"/>
        <v>1110</v>
      </c>
    </row>
    <row r="1113" spans="1:7" x14ac:dyDescent="0.2">
      <c r="A1113" s="47">
        <v>1111</v>
      </c>
      <c r="B1113" s="48">
        <f t="shared" si="104"/>
        <v>6.78</v>
      </c>
      <c r="C1113" s="50">
        <f t="shared" si="105"/>
        <v>8.0499999999999989</v>
      </c>
      <c r="D1113" s="50">
        <f t="shared" si="106"/>
        <v>105.59</v>
      </c>
      <c r="E1113" s="50">
        <f t="shared" si="107"/>
        <v>19.760000000000002</v>
      </c>
      <c r="F1113" s="48">
        <f t="shared" si="108"/>
        <v>52.84</v>
      </c>
      <c r="G1113" s="51">
        <f t="shared" si="109"/>
        <v>1111</v>
      </c>
    </row>
    <row r="1114" spans="1:7" x14ac:dyDescent="0.2">
      <c r="A1114" s="47">
        <v>1112</v>
      </c>
      <c r="B1114" s="48">
        <f t="shared" si="104"/>
        <v>6.78</v>
      </c>
      <c r="C1114" s="50">
        <f t="shared" si="105"/>
        <v>8.0499999999999989</v>
      </c>
      <c r="D1114" s="50">
        <f t="shared" si="106"/>
        <v>105.69000000000001</v>
      </c>
      <c r="E1114" s="50">
        <f t="shared" si="107"/>
        <v>19.78</v>
      </c>
      <c r="F1114" s="48">
        <f t="shared" si="108"/>
        <v>52.82</v>
      </c>
      <c r="G1114" s="51">
        <f t="shared" si="109"/>
        <v>1112</v>
      </c>
    </row>
    <row r="1115" spans="1:7" x14ac:dyDescent="0.2">
      <c r="A1115" s="47">
        <v>1113</v>
      </c>
      <c r="B1115" s="48">
        <f t="shared" si="104"/>
        <v>6.78</v>
      </c>
      <c r="C1115" s="50">
        <f t="shared" si="105"/>
        <v>8.06</v>
      </c>
      <c r="D1115" s="50">
        <f t="shared" si="106"/>
        <v>105.78</v>
      </c>
      <c r="E1115" s="50">
        <f t="shared" si="107"/>
        <v>19.8</v>
      </c>
      <c r="F1115" s="48">
        <f t="shared" si="108"/>
        <v>52.81</v>
      </c>
      <c r="G1115" s="51">
        <f t="shared" si="109"/>
        <v>1113</v>
      </c>
    </row>
    <row r="1116" spans="1:7" x14ac:dyDescent="0.2">
      <c r="A1116" s="47">
        <v>1114</v>
      </c>
      <c r="B1116" s="48">
        <f t="shared" si="104"/>
        <v>6.77</v>
      </c>
      <c r="C1116" s="50">
        <f t="shared" si="105"/>
        <v>8.06</v>
      </c>
      <c r="D1116" s="50">
        <f t="shared" si="106"/>
        <v>105.88000000000001</v>
      </c>
      <c r="E1116" s="50">
        <f t="shared" si="107"/>
        <v>19.82</v>
      </c>
      <c r="F1116" s="48">
        <f t="shared" si="108"/>
        <v>52.79</v>
      </c>
      <c r="G1116" s="51">
        <f t="shared" si="109"/>
        <v>1114</v>
      </c>
    </row>
    <row r="1117" spans="1:7" x14ac:dyDescent="0.2">
      <c r="A1117" s="47">
        <v>1115</v>
      </c>
      <c r="B1117" s="48">
        <f t="shared" si="104"/>
        <v>6.77</v>
      </c>
      <c r="C1117" s="50">
        <f t="shared" si="105"/>
        <v>8.07</v>
      </c>
      <c r="D1117" s="50">
        <f t="shared" si="106"/>
        <v>105.98</v>
      </c>
      <c r="E1117" s="50">
        <f t="shared" si="107"/>
        <v>19.84</v>
      </c>
      <c r="F1117" s="48">
        <f t="shared" si="108"/>
        <v>52.78</v>
      </c>
      <c r="G1117" s="51">
        <f t="shared" si="109"/>
        <v>1115</v>
      </c>
    </row>
    <row r="1118" spans="1:7" x14ac:dyDescent="0.2">
      <c r="A1118" s="47">
        <v>1116</v>
      </c>
      <c r="B1118" s="48">
        <f t="shared" si="104"/>
        <v>6.77</v>
      </c>
      <c r="C1118" s="50">
        <f t="shared" si="105"/>
        <v>8.08</v>
      </c>
      <c r="D1118" s="50">
        <f t="shared" si="106"/>
        <v>106.08</v>
      </c>
      <c r="E1118" s="50">
        <f t="shared" si="107"/>
        <v>19.850000000000001</v>
      </c>
      <c r="F1118" s="48">
        <f t="shared" si="108"/>
        <v>52.77</v>
      </c>
      <c r="G1118" s="51">
        <f t="shared" si="109"/>
        <v>1116</v>
      </c>
    </row>
    <row r="1119" spans="1:7" x14ac:dyDescent="0.2">
      <c r="A1119" s="47">
        <v>1117</v>
      </c>
      <c r="B1119" s="48">
        <f t="shared" si="104"/>
        <v>6.76</v>
      </c>
      <c r="C1119" s="50">
        <f t="shared" si="105"/>
        <v>8.08</v>
      </c>
      <c r="D1119" s="50">
        <f t="shared" si="106"/>
        <v>106.17</v>
      </c>
      <c r="E1119" s="50">
        <f t="shared" si="107"/>
        <v>19.87</v>
      </c>
      <c r="F1119" s="48">
        <f t="shared" si="108"/>
        <v>52.75</v>
      </c>
      <c r="G1119" s="51">
        <f t="shared" si="109"/>
        <v>1117</v>
      </c>
    </row>
    <row r="1120" spans="1:7" x14ac:dyDescent="0.2">
      <c r="A1120" s="47">
        <v>1118</v>
      </c>
      <c r="B1120" s="48">
        <f t="shared" si="104"/>
        <v>6.76</v>
      </c>
      <c r="C1120" s="50">
        <f t="shared" si="105"/>
        <v>8.09</v>
      </c>
      <c r="D1120" s="50">
        <f t="shared" si="106"/>
        <v>106.27000000000001</v>
      </c>
      <c r="E1120" s="50">
        <f t="shared" si="107"/>
        <v>19.89</v>
      </c>
      <c r="F1120" s="48">
        <f t="shared" si="108"/>
        <v>52.74</v>
      </c>
      <c r="G1120" s="51">
        <f t="shared" si="109"/>
        <v>1118</v>
      </c>
    </row>
    <row r="1121" spans="1:7" x14ac:dyDescent="0.2">
      <c r="A1121" s="47">
        <v>1119</v>
      </c>
      <c r="B1121" s="48">
        <f t="shared" si="104"/>
        <v>6.76</v>
      </c>
      <c r="C1121" s="50">
        <f t="shared" si="105"/>
        <v>8.09</v>
      </c>
      <c r="D1121" s="50">
        <f t="shared" si="106"/>
        <v>106.37</v>
      </c>
      <c r="E1121" s="50">
        <f t="shared" si="107"/>
        <v>19.91</v>
      </c>
      <c r="F1121" s="48">
        <f t="shared" si="108"/>
        <v>52.72</v>
      </c>
      <c r="G1121" s="51">
        <f t="shared" si="109"/>
        <v>1119</v>
      </c>
    </row>
    <row r="1122" spans="1:7" x14ac:dyDescent="0.2">
      <c r="A1122" s="47">
        <v>1120</v>
      </c>
      <c r="B1122" s="48">
        <f t="shared" si="104"/>
        <v>6.76</v>
      </c>
      <c r="C1122" s="50">
        <f t="shared" si="105"/>
        <v>8.1</v>
      </c>
      <c r="D1122" s="50">
        <f t="shared" si="106"/>
        <v>106.47</v>
      </c>
      <c r="E1122" s="50">
        <f t="shared" si="107"/>
        <v>19.930000000000003</v>
      </c>
      <c r="F1122" s="48">
        <f t="shared" si="108"/>
        <v>52.71</v>
      </c>
      <c r="G1122" s="51">
        <f t="shared" si="109"/>
        <v>1120</v>
      </c>
    </row>
    <row r="1123" spans="1:7" x14ac:dyDescent="0.2">
      <c r="A1123" s="47">
        <v>1121</v>
      </c>
      <c r="B1123" s="48">
        <f t="shared" si="104"/>
        <v>6.75</v>
      </c>
      <c r="C1123" s="50">
        <f t="shared" si="105"/>
        <v>8.1</v>
      </c>
      <c r="D1123" s="50">
        <f t="shared" si="106"/>
        <v>106.57000000000001</v>
      </c>
      <c r="E1123" s="50">
        <f t="shared" si="107"/>
        <v>19.940000000000001</v>
      </c>
      <c r="F1123" s="48">
        <f t="shared" si="108"/>
        <v>52.69</v>
      </c>
      <c r="G1123" s="51">
        <f t="shared" si="109"/>
        <v>1121</v>
      </c>
    </row>
    <row r="1124" spans="1:7" x14ac:dyDescent="0.2">
      <c r="A1124" s="47">
        <v>1122</v>
      </c>
      <c r="B1124" s="48">
        <f t="shared" si="104"/>
        <v>6.75</v>
      </c>
      <c r="C1124" s="50">
        <f t="shared" si="105"/>
        <v>8.11</v>
      </c>
      <c r="D1124" s="50">
        <f t="shared" si="106"/>
        <v>106.66000000000001</v>
      </c>
      <c r="E1124" s="50">
        <f t="shared" si="107"/>
        <v>19.96</v>
      </c>
      <c r="F1124" s="48">
        <f t="shared" si="108"/>
        <v>52.68</v>
      </c>
      <c r="G1124" s="51">
        <f t="shared" si="109"/>
        <v>1122</v>
      </c>
    </row>
    <row r="1125" spans="1:7" x14ac:dyDescent="0.2">
      <c r="A1125" s="47">
        <v>1123</v>
      </c>
      <c r="B1125" s="48">
        <f t="shared" si="104"/>
        <v>6.75</v>
      </c>
      <c r="C1125" s="50">
        <f t="shared" si="105"/>
        <v>8.11</v>
      </c>
      <c r="D1125" s="50">
        <f t="shared" si="106"/>
        <v>106.76</v>
      </c>
      <c r="E1125" s="50">
        <f t="shared" si="107"/>
        <v>19.98</v>
      </c>
      <c r="F1125" s="48">
        <f t="shared" si="108"/>
        <v>52.67</v>
      </c>
      <c r="G1125" s="51">
        <f t="shared" si="109"/>
        <v>1123</v>
      </c>
    </row>
    <row r="1126" spans="1:7" x14ac:dyDescent="0.2">
      <c r="A1126" s="47">
        <v>1124</v>
      </c>
      <c r="B1126" s="48">
        <f t="shared" si="104"/>
        <v>6.74</v>
      </c>
      <c r="C1126" s="50">
        <f t="shared" si="105"/>
        <v>8.1199999999999992</v>
      </c>
      <c r="D1126" s="50">
        <f t="shared" si="106"/>
        <v>106.86</v>
      </c>
      <c r="E1126" s="50">
        <f t="shared" si="107"/>
        <v>20</v>
      </c>
      <c r="F1126" s="48">
        <f t="shared" si="108"/>
        <v>52.65</v>
      </c>
      <c r="G1126" s="51">
        <f t="shared" si="109"/>
        <v>1124</v>
      </c>
    </row>
    <row r="1127" spans="1:7" x14ac:dyDescent="0.2">
      <c r="A1127" s="47">
        <v>1125</v>
      </c>
      <c r="B1127" s="48">
        <f t="shared" si="104"/>
        <v>6.74</v>
      </c>
      <c r="C1127" s="50">
        <f t="shared" si="105"/>
        <v>8.129999999999999</v>
      </c>
      <c r="D1127" s="50">
        <f t="shared" si="106"/>
        <v>106.96000000000001</v>
      </c>
      <c r="E1127" s="50">
        <f t="shared" si="107"/>
        <v>20.020000000000003</v>
      </c>
      <c r="F1127" s="48">
        <f t="shared" si="108"/>
        <v>52.64</v>
      </c>
      <c r="G1127" s="51">
        <f t="shared" si="109"/>
        <v>1125</v>
      </c>
    </row>
    <row r="1128" spans="1:7" x14ac:dyDescent="0.2">
      <c r="A1128" s="47">
        <v>1126</v>
      </c>
      <c r="B1128" s="48">
        <f t="shared" si="104"/>
        <v>6.74</v>
      </c>
      <c r="C1128" s="50">
        <f t="shared" si="105"/>
        <v>8.129999999999999</v>
      </c>
      <c r="D1128" s="50">
        <f t="shared" si="106"/>
        <v>107.05000000000001</v>
      </c>
      <c r="E1128" s="50">
        <f t="shared" si="107"/>
        <v>20.03</v>
      </c>
      <c r="F1128" s="48">
        <f t="shared" si="108"/>
        <v>52.62</v>
      </c>
      <c r="G1128" s="51">
        <f t="shared" si="109"/>
        <v>1126</v>
      </c>
    </row>
    <row r="1129" spans="1:7" x14ac:dyDescent="0.2">
      <c r="A1129" s="47">
        <v>1127</v>
      </c>
      <c r="B1129" s="48">
        <f t="shared" si="104"/>
        <v>6.73</v>
      </c>
      <c r="C1129" s="50">
        <f t="shared" si="105"/>
        <v>8.14</v>
      </c>
      <c r="D1129" s="50">
        <f t="shared" si="106"/>
        <v>107.15</v>
      </c>
      <c r="E1129" s="50">
        <f t="shared" si="107"/>
        <v>20.05</v>
      </c>
      <c r="F1129" s="48">
        <f t="shared" si="108"/>
        <v>52.61</v>
      </c>
      <c r="G1129" s="51">
        <f t="shared" si="109"/>
        <v>1127</v>
      </c>
    </row>
    <row r="1130" spans="1:7" x14ac:dyDescent="0.2">
      <c r="A1130" s="47">
        <v>1128</v>
      </c>
      <c r="B1130" s="48">
        <f t="shared" si="104"/>
        <v>6.73</v>
      </c>
      <c r="C1130" s="50">
        <f t="shared" si="105"/>
        <v>8.14</v>
      </c>
      <c r="D1130" s="50">
        <f t="shared" si="106"/>
        <v>107.25</v>
      </c>
      <c r="E1130" s="50">
        <f t="shared" si="107"/>
        <v>20.07</v>
      </c>
      <c r="F1130" s="48">
        <f t="shared" si="108"/>
        <v>52.6</v>
      </c>
      <c r="G1130" s="51">
        <f t="shared" si="109"/>
        <v>1128</v>
      </c>
    </row>
    <row r="1131" spans="1:7" x14ac:dyDescent="0.2">
      <c r="A1131" s="47">
        <v>1129</v>
      </c>
      <c r="B1131" s="48">
        <f t="shared" si="104"/>
        <v>6.73</v>
      </c>
      <c r="C1131" s="50">
        <f t="shared" si="105"/>
        <v>8.15</v>
      </c>
      <c r="D1131" s="50">
        <f t="shared" si="106"/>
        <v>107.35000000000001</v>
      </c>
      <c r="E1131" s="50">
        <f t="shared" si="107"/>
        <v>20.09</v>
      </c>
      <c r="F1131" s="48">
        <f t="shared" si="108"/>
        <v>52.58</v>
      </c>
      <c r="G1131" s="51">
        <f t="shared" si="109"/>
        <v>1129</v>
      </c>
    </row>
    <row r="1132" spans="1:7" x14ac:dyDescent="0.2">
      <c r="A1132" s="47">
        <v>1130</v>
      </c>
      <c r="B1132" s="48">
        <f t="shared" si="104"/>
        <v>6.73</v>
      </c>
      <c r="C1132" s="50">
        <f t="shared" si="105"/>
        <v>8.15</v>
      </c>
      <c r="D1132" s="50">
        <f t="shared" si="106"/>
        <v>107.45</v>
      </c>
      <c r="E1132" s="50">
        <f t="shared" si="107"/>
        <v>20.110000000000003</v>
      </c>
      <c r="F1132" s="48">
        <f t="shared" si="108"/>
        <v>52.57</v>
      </c>
      <c r="G1132" s="51">
        <f t="shared" si="109"/>
        <v>1130</v>
      </c>
    </row>
    <row r="1133" spans="1:7" x14ac:dyDescent="0.2">
      <c r="A1133" s="47">
        <v>1131</v>
      </c>
      <c r="B1133" s="48">
        <f t="shared" si="104"/>
        <v>6.72</v>
      </c>
      <c r="C1133" s="50">
        <f t="shared" si="105"/>
        <v>8.16</v>
      </c>
      <c r="D1133" s="50">
        <f t="shared" si="106"/>
        <v>107.54</v>
      </c>
      <c r="E1133" s="50">
        <f t="shared" si="107"/>
        <v>20.12</v>
      </c>
      <c r="F1133" s="48">
        <f t="shared" si="108"/>
        <v>52.55</v>
      </c>
      <c r="G1133" s="51">
        <f t="shared" si="109"/>
        <v>1131</v>
      </c>
    </row>
    <row r="1134" spans="1:7" x14ac:dyDescent="0.2">
      <c r="A1134" s="47">
        <v>1132</v>
      </c>
      <c r="B1134" s="48">
        <f t="shared" si="104"/>
        <v>6.72</v>
      </c>
      <c r="C1134" s="50">
        <f t="shared" si="105"/>
        <v>8.16</v>
      </c>
      <c r="D1134" s="50">
        <f t="shared" si="106"/>
        <v>107.64</v>
      </c>
      <c r="E1134" s="50">
        <f t="shared" si="107"/>
        <v>20.14</v>
      </c>
      <c r="F1134" s="48">
        <f t="shared" si="108"/>
        <v>52.54</v>
      </c>
      <c r="G1134" s="51">
        <f t="shared" si="109"/>
        <v>1132</v>
      </c>
    </row>
    <row r="1135" spans="1:7" x14ac:dyDescent="0.2">
      <c r="A1135" s="47">
        <v>1133</v>
      </c>
      <c r="B1135" s="48">
        <f t="shared" si="104"/>
        <v>6.72</v>
      </c>
      <c r="C1135" s="50">
        <f t="shared" si="105"/>
        <v>8.17</v>
      </c>
      <c r="D1135" s="50">
        <f t="shared" si="106"/>
        <v>107.74000000000001</v>
      </c>
      <c r="E1135" s="50">
        <f t="shared" si="107"/>
        <v>20.16</v>
      </c>
      <c r="F1135" s="48">
        <f t="shared" si="108"/>
        <v>52.53</v>
      </c>
      <c r="G1135" s="51">
        <f t="shared" si="109"/>
        <v>1133</v>
      </c>
    </row>
    <row r="1136" spans="1:7" x14ac:dyDescent="0.2">
      <c r="A1136" s="47">
        <v>1134</v>
      </c>
      <c r="B1136" s="48">
        <f t="shared" si="104"/>
        <v>6.71</v>
      </c>
      <c r="C1136" s="50">
        <f t="shared" si="105"/>
        <v>8.18</v>
      </c>
      <c r="D1136" s="50">
        <f t="shared" si="106"/>
        <v>107.84</v>
      </c>
      <c r="E1136" s="50">
        <f t="shared" si="107"/>
        <v>20.180000000000003</v>
      </c>
      <c r="F1136" s="48">
        <f t="shared" si="108"/>
        <v>52.51</v>
      </c>
      <c r="G1136" s="51">
        <f t="shared" si="109"/>
        <v>1134</v>
      </c>
    </row>
    <row r="1137" spans="1:7" x14ac:dyDescent="0.2">
      <c r="A1137" s="47">
        <v>1135</v>
      </c>
      <c r="B1137" s="48">
        <f t="shared" si="104"/>
        <v>6.71</v>
      </c>
      <c r="C1137" s="50">
        <f t="shared" si="105"/>
        <v>8.18</v>
      </c>
      <c r="D1137" s="50">
        <f t="shared" si="106"/>
        <v>107.93</v>
      </c>
      <c r="E1137" s="50">
        <f t="shared" si="107"/>
        <v>20.200000000000003</v>
      </c>
      <c r="F1137" s="48">
        <f t="shared" si="108"/>
        <v>52.5</v>
      </c>
      <c r="G1137" s="51">
        <f t="shared" si="109"/>
        <v>1135</v>
      </c>
    </row>
    <row r="1138" spans="1:7" x14ac:dyDescent="0.2">
      <c r="A1138" s="47">
        <v>1136</v>
      </c>
      <c r="B1138" s="48">
        <f t="shared" si="104"/>
        <v>6.71</v>
      </c>
      <c r="C1138" s="50">
        <f t="shared" si="105"/>
        <v>8.19</v>
      </c>
      <c r="D1138" s="50">
        <f t="shared" si="106"/>
        <v>108.03</v>
      </c>
      <c r="E1138" s="50">
        <f t="shared" si="107"/>
        <v>20.21</v>
      </c>
      <c r="F1138" s="48">
        <f t="shared" si="108"/>
        <v>52.48</v>
      </c>
      <c r="G1138" s="51">
        <f t="shared" si="109"/>
        <v>1136</v>
      </c>
    </row>
    <row r="1139" spans="1:7" x14ac:dyDescent="0.2">
      <c r="A1139" s="47">
        <v>1137</v>
      </c>
      <c r="B1139" s="48">
        <f t="shared" si="104"/>
        <v>6.7</v>
      </c>
      <c r="C1139" s="50">
        <f t="shared" si="105"/>
        <v>8.19</v>
      </c>
      <c r="D1139" s="50">
        <f t="shared" si="106"/>
        <v>108.13000000000001</v>
      </c>
      <c r="E1139" s="50">
        <f t="shared" si="107"/>
        <v>20.23</v>
      </c>
      <c r="F1139" s="48">
        <f t="shared" si="108"/>
        <v>52.47</v>
      </c>
      <c r="G1139" s="51">
        <f t="shared" si="109"/>
        <v>1137</v>
      </c>
    </row>
    <row r="1140" spans="1:7" x14ac:dyDescent="0.2">
      <c r="A1140" s="47">
        <v>1138</v>
      </c>
      <c r="B1140" s="48">
        <f t="shared" si="104"/>
        <v>6.7</v>
      </c>
      <c r="C1140" s="50">
        <f t="shared" si="105"/>
        <v>8.1999999999999993</v>
      </c>
      <c r="D1140" s="50">
        <f t="shared" si="106"/>
        <v>108.23</v>
      </c>
      <c r="E1140" s="50">
        <f t="shared" si="107"/>
        <v>20.25</v>
      </c>
      <c r="F1140" s="48">
        <f t="shared" si="108"/>
        <v>52.45</v>
      </c>
      <c r="G1140" s="51">
        <f t="shared" si="109"/>
        <v>1138</v>
      </c>
    </row>
    <row r="1141" spans="1:7" x14ac:dyDescent="0.2">
      <c r="A1141" s="47">
        <v>1139</v>
      </c>
      <c r="B1141" s="48">
        <f t="shared" si="104"/>
        <v>6.7</v>
      </c>
      <c r="C1141" s="50">
        <f t="shared" si="105"/>
        <v>8.1999999999999993</v>
      </c>
      <c r="D1141" s="50">
        <f t="shared" si="106"/>
        <v>108.33</v>
      </c>
      <c r="E1141" s="50">
        <f t="shared" si="107"/>
        <v>20.270000000000003</v>
      </c>
      <c r="F1141" s="48">
        <f t="shared" si="108"/>
        <v>52.44</v>
      </c>
      <c r="G1141" s="51">
        <f t="shared" si="109"/>
        <v>1139</v>
      </c>
    </row>
    <row r="1142" spans="1:7" x14ac:dyDescent="0.2">
      <c r="A1142" s="47">
        <v>1140</v>
      </c>
      <c r="B1142" s="48">
        <f t="shared" si="104"/>
        <v>6.69</v>
      </c>
      <c r="C1142" s="50">
        <f t="shared" si="105"/>
        <v>8.2099999999999991</v>
      </c>
      <c r="D1142" s="50">
        <f t="shared" si="106"/>
        <v>108.42</v>
      </c>
      <c r="E1142" s="50">
        <f t="shared" si="107"/>
        <v>20.290000000000003</v>
      </c>
      <c r="F1142" s="48">
        <f t="shared" si="108"/>
        <v>52.43</v>
      </c>
      <c r="G1142" s="51">
        <f t="shared" si="109"/>
        <v>1140</v>
      </c>
    </row>
    <row r="1143" spans="1:7" x14ac:dyDescent="0.2">
      <c r="A1143" s="47">
        <v>1141</v>
      </c>
      <c r="B1143" s="48">
        <f t="shared" si="104"/>
        <v>6.69</v>
      </c>
      <c r="C1143" s="50">
        <f t="shared" si="105"/>
        <v>8.2099999999999991</v>
      </c>
      <c r="D1143" s="50">
        <f t="shared" si="106"/>
        <v>108.52000000000001</v>
      </c>
      <c r="E1143" s="50">
        <f t="shared" si="107"/>
        <v>20.3</v>
      </c>
      <c r="F1143" s="48">
        <f t="shared" si="108"/>
        <v>52.41</v>
      </c>
      <c r="G1143" s="51">
        <f t="shared" si="109"/>
        <v>1141</v>
      </c>
    </row>
    <row r="1144" spans="1:7" x14ac:dyDescent="0.2">
      <c r="A1144" s="47">
        <v>1142</v>
      </c>
      <c r="B1144" s="48">
        <f t="shared" si="104"/>
        <v>6.69</v>
      </c>
      <c r="C1144" s="50">
        <f t="shared" si="105"/>
        <v>8.2200000000000006</v>
      </c>
      <c r="D1144" s="50">
        <f t="shared" si="106"/>
        <v>108.62</v>
      </c>
      <c r="E1144" s="50">
        <f t="shared" si="107"/>
        <v>20.32</v>
      </c>
      <c r="F1144" s="48">
        <f t="shared" si="108"/>
        <v>52.4</v>
      </c>
      <c r="G1144" s="51">
        <f t="shared" si="109"/>
        <v>1142</v>
      </c>
    </row>
    <row r="1145" spans="1:7" x14ac:dyDescent="0.2">
      <c r="A1145" s="47">
        <v>1143</v>
      </c>
      <c r="B1145" s="48">
        <f t="shared" si="104"/>
        <v>6.69</v>
      </c>
      <c r="C1145" s="50">
        <f t="shared" si="105"/>
        <v>8.2200000000000006</v>
      </c>
      <c r="D1145" s="50">
        <f t="shared" si="106"/>
        <v>108.72</v>
      </c>
      <c r="E1145" s="50">
        <f t="shared" si="107"/>
        <v>20.34</v>
      </c>
      <c r="F1145" s="48">
        <f t="shared" si="108"/>
        <v>52.38</v>
      </c>
      <c r="G1145" s="51">
        <f t="shared" si="109"/>
        <v>1143</v>
      </c>
    </row>
    <row r="1146" spans="1:7" x14ac:dyDescent="0.2">
      <c r="A1146" s="47">
        <v>1144</v>
      </c>
      <c r="B1146" s="48">
        <f t="shared" si="104"/>
        <v>6.68</v>
      </c>
      <c r="C1146" s="50">
        <f t="shared" si="105"/>
        <v>8.23</v>
      </c>
      <c r="D1146" s="50">
        <f t="shared" si="106"/>
        <v>108.82000000000001</v>
      </c>
      <c r="E1146" s="50">
        <f t="shared" si="107"/>
        <v>20.360000000000003</v>
      </c>
      <c r="F1146" s="48">
        <f t="shared" si="108"/>
        <v>52.37</v>
      </c>
      <c r="G1146" s="51">
        <f t="shared" si="109"/>
        <v>1144</v>
      </c>
    </row>
    <row r="1147" spans="1:7" x14ac:dyDescent="0.2">
      <c r="A1147" s="47">
        <v>1145</v>
      </c>
      <c r="B1147" s="48">
        <f t="shared" si="104"/>
        <v>6.68</v>
      </c>
      <c r="C1147" s="50">
        <f t="shared" si="105"/>
        <v>8.24</v>
      </c>
      <c r="D1147" s="50">
        <f t="shared" si="106"/>
        <v>108.91000000000001</v>
      </c>
      <c r="E1147" s="50">
        <f t="shared" si="107"/>
        <v>20.380000000000003</v>
      </c>
      <c r="F1147" s="48">
        <f t="shared" si="108"/>
        <v>52.36</v>
      </c>
      <c r="G1147" s="51">
        <f t="shared" si="109"/>
        <v>1145</v>
      </c>
    </row>
    <row r="1148" spans="1:7" x14ac:dyDescent="0.2">
      <c r="A1148" s="47">
        <v>1146</v>
      </c>
      <c r="B1148" s="48">
        <f t="shared" si="104"/>
        <v>6.68</v>
      </c>
      <c r="C1148" s="50">
        <f t="shared" si="105"/>
        <v>8.24</v>
      </c>
      <c r="D1148" s="50">
        <f t="shared" si="106"/>
        <v>109.01</v>
      </c>
      <c r="E1148" s="50">
        <f t="shared" si="107"/>
        <v>20.400000000000002</v>
      </c>
      <c r="F1148" s="48">
        <f t="shared" si="108"/>
        <v>52.34</v>
      </c>
      <c r="G1148" s="51">
        <f t="shared" si="109"/>
        <v>1146</v>
      </c>
    </row>
    <row r="1149" spans="1:7" x14ac:dyDescent="0.2">
      <c r="A1149" s="47">
        <v>1147</v>
      </c>
      <c r="B1149" s="48">
        <f t="shared" si="104"/>
        <v>6.67</v>
      </c>
      <c r="C1149" s="50">
        <f t="shared" si="105"/>
        <v>8.25</v>
      </c>
      <c r="D1149" s="50">
        <f t="shared" si="106"/>
        <v>109.11</v>
      </c>
      <c r="E1149" s="50">
        <f t="shared" si="107"/>
        <v>20.41</v>
      </c>
      <c r="F1149" s="48">
        <f t="shared" si="108"/>
        <v>52.33</v>
      </c>
      <c r="G1149" s="51">
        <f t="shared" si="109"/>
        <v>1147</v>
      </c>
    </row>
    <row r="1150" spans="1:7" x14ac:dyDescent="0.2">
      <c r="A1150" s="47">
        <v>1148</v>
      </c>
      <c r="B1150" s="48">
        <f t="shared" si="104"/>
        <v>6.67</v>
      </c>
      <c r="C1150" s="50">
        <f t="shared" si="105"/>
        <v>8.25</v>
      </c>
      <c r="D1150" s="50">
        <f t="shared" si="106"/>
        <v>109.21000000000001</v>
      </c>
      <c r="E1150" s="50">
        <f t="shared" si="107"/>
        <v>20.430000000000003</v>
      </c>
      <c r="F1150" s="48">
        <f t="shared" si="108"/>
        <v>52.31</v>
      </c>
      <c r="G1150" s="51">
        <f t="shared" si="109"/>
        <v>1148</v>
      </c>
    </row>
    <row r="1151" spans="1:7" x14ac:dyDescent="0.2">
      <c r="A1151" s="47">
        <v>1149</v>
      </c>
      <c r="B1151" s="48">
        <f t="shared" si="104"/>
        <v>6.67</v>
      </c>
      <c r="C1151" s="50">
        <f t="shared" si="105"/>
        <v>8.26</v>
      </c>
      <c r="D1151" s="50">
        <f t="shared" si="106"/>
        <v>109.30000000000001</v>
      </c>
      <c r="E1151" s="50">
        <f t="shared" si="107"/>
        <v>20.450000000000003</v>
      </c>
      <c r="F1151" s="48">
        <f t="shared" si="108"/>
        <v>52.3</v>
      </c>
      <c r="G1151" s="51">
        <f t="shared" si="109"/>
        <v>1149</v>
      </c>
    </row>
    <row r="1152" spans="1:7" x14ac:dyDescent="0.2">
      <c r="A1152" s="47">
        <v>1150</v>
      </c>
      <c r="B1152" s="48">
        <f t="shared" si="104"/>
        <v>6.66</v>
      </c>
      <c r="C1152" s="50">
        <f t="shared" si="105"/>
        <v>8.26</v>
      </c>
      <c r="D1152" s="50">
        <f t="shared" si="106"/>
        <v>109.4</v>
      </c>
      <c r="E1152" s="50">
        <f t="shared" si="107"/>
        <v>20.470000000000002</v>
      </c>
      <c r="F1152" s="48">
        <f t="shared" si="108"/>
        <v>52.29</v>
      </c>
      <c r="G1152" s="51">
        <f t="shared" si="109"/>
        <v>1150</v>
      </c>
    </row>
    <row r="1153" spans="1:7" x14ac:dyDescent="0.2">
      <c r="A1153" s="47">
        <v>1151</v>
      </c>
      <c r="B1153" s="48">
        <f t="shared" si="104"/>
        <v>6.66</v>
      </c>
      <c r="C1153" s="50">
        <f t="shared" si="105"/>
        <v>8.27</v>
      </c>
      <c r="D1153" s="50">
        <f t="shared" si="106"/>
        <v>109.5</v>
      </c>
      <c r="E1153" s="50">
        <f t="shared" si="107"/>
        <v>20.490000000000002</v>
      </c>
      <c r="F1153" s="48">
        <f t="shared" si="108"/>
        <v>52.27</v>
      </c>
      <c r="G1153" s="51">
        <f t="shared" si="109"/>
        <v>1151</v>
      </c>
    </row>
    <row r="1154" spans="1:7" x14ac:dyDescent="0.2">
      <c r="A1154" s="47">
        <v>1152</v>
      </c>
      <c r="B1154" s="48">
        <f t="shared" ref="B1154:B1217" si="110">ROUNDDOWN(m60B/100-(($A1154/m60A)^(1/m60C)),2)</f>
        <v>6.66</v>
      </c>
      <c r="C1154" s="50">
        <f t="shared" ref="C1154:C1217" si="111">ROUNDUP(mweitB/100+(($A1154/mweitA)^(1/mweitC)),2)</f>
        <v>8.27</v>
      </c>
      <c r="D1154" s="50">
        <f t="shared" ref="D1154:D1217" si="112">ROUNDUP(mballB/100+(($A1154/mballA)^(1/mballC)),2)</f>
        <v>109.60000000000001</v>
      </c>
      <c r="E1154" s="50">
        <f t="shared" ref="E1154:E1217" si="113">ROUNDUP(mkugelB/100+(($A1154/mkugelA)^(1/mkugelC)),2)</f>
        <v>20.5</v>
      </c>
      <c r="F1154" s="48">
        <f t="shared" ref="F1154:F1217" si="114">ROUNDDOWN(m400B/100-(($A1154/2/m400A)^(1/m400C)),2)</f>
        <v>52.26</v>
      </c>
      <c r="G1154" s="51">
        <f t="shared" si="109"/>
        <v>1152</v>
      </c>
    </row>
    <row r="1155" spans="1:7" x14ac:dyDescent="0.2">
      <c r="A1155" s="47">
        <v>1153</v>
      </c>
      <c r="B1155" s="48">
        <f t="shared" si="110"/>
        <v>6.66</v>
      </c>
      <c r="C1155" s="50">
        <f t="shared" si="111"/>
        <v>8.2799999999999994</v>
      </c>
      <c r="D1155" s="50">
        <f t="shared" si="112"/>
        <v>109.7</v>
      </c>
      <c r="E1155" s="50">
        <f t="shared" si="113"/>
        <v>20.520000000000003</v>
      </c>
      <c r="F1155" s="48">
        <f t="shared" si="114"/>
        <v>52.25</v>
      </c>
      <c r="G1155" s="51">
        <f t="shared" si="109"/>
        <v>1153</v>
      </c>
    </row>
    <row r="1156" spans="1:7" x14ac:dyDescent="0.2">
      <c r="A1156" s="47">
        <v>1154</v>
      </c>
      <c r="B1156" s="48">
        <f t="shared" si="110"/>
        <v>6.65</v>
      </c>
      <c r="C1156" s="50">
        <f t="shared" si="111"/>
        <v>8.2899999999999991</v>
      </c>
      <c r="D1156" s="50">
        <f t="shared" si="112"/>
        <v>109.79</v>
      </c>
      <c r="E1156" s="50">
        <f t="shared" si="113"/>
        <v>20.540000000000003</v>
      </c>
      <c r="F1156" s="48">
        <f t="shared" si="114"/>
        <v>52.23</v>
      </c>
      <c r="G1156" s="51">
        <f t="shared" si="109"/>
        <v>1154</v>
      </c>
    </row>
    <row r="1157" spans="1:7" x14ac:dyDescent="0.2">
      <c r="A1157" s="47">
        <v>1155</v>
      </c>
      <c r="B1157" s="48">
        <f t="shared" si="110"/>
        <v>6.65</v>
      </c>
      <c r="C1157" s="50">
        <f t="shared" si="111"/>
        <v>8.2899999999999991</v>
      </c>
      <c r="D1157" s="50">
        <f t="shared" si="112"/>
        <v>109.89</v>
      </c>
      <c r="E1157" s="50">
        <f t="shared" si="113"/>
        <v>20.560000000000002</v>
      </c>
      <c r="F1157" s="48">
        <f t="shared" si="114"/>
        <v>52.22</v>
      </c>
      <c r="G1157" s="51">
        <f t="shared" si="109"/>
        <v>1155</v>
      </c>
    </row>
    <row r="1158" spans="1:7" x14ac:dyDescent="0.2">
      <c r="A1158" s="47">
        <v>1156</v>
      </c>
      <c r="B1158" s="48">
        <f t="shared" si="110"/>
        <v>6.65</v>
      </c>
      <c r="C1158" s="50">
        <f t="shared" si="111"/>
        <v>8.2999999999999989</v>
      </c>
      <c r="D1158" s="50">
        <f t="shared" si="112"/>
        <v>109.99000000000001</v>
      </c>
      <c r="E1158" s="50">
        <f t="shared" si="113"/>
        <v>20.580000000000002</v>
      </c>
      <c r="F1158" s="48">
        <f t="shared" si="114"/>
        <v>52.2</v>
      </c>
      <c r="G1158" s="51">
        <f t="shared" si="109"/>
        <v>1156</v>
      </c>
    </row>
    <row r="1159" spans="1:7" x14ac:dyDescent="0.2">
      <c r="A1159" s="47">
        <v>1157</v>
      </c>
      <c r="B1159" s="48">
        <f t="shared" si="110"/>
        <v>6.64</v>
      </c>
      <c r="C1159" s="50">
        <f t="shared" si="111"/>
        <v>8.2999999999999989</v>
      </c>
      <c r="D1159" s="50">
        <f t="shared" si="112"/>
        <v>110.09</v>
      </c>
      <c r="E1159" s="50">
        <f t="shared" si="113"/>
        <v>20.59</v>
      </c>
      <c r="F1159" s="48">
        <f t="shared" si="114"/>
        <v>52.19</v>
      </c>
      <c r="G1159" s="51">
        <f t="shared" si="109"/>
        <v>1157</v>
      </c>
    </row>
    <row r="1160" spans="1:7" x14ac:dyDescent="0.2">
      <c r="A1160" s="47">
        <v>1158</v>
      </c>
      <c r="B1160" s="48">
        <f t="shared" si="110"/>
        <v>6.64</v>
      </c>
      <c r="C1160" s="50">
        <f t="shared" si="111"/>
        <v>8.31</v>
      </c>
      <c r="D1160" s="50">
        <f t="shared" si="112"/>
        <v>110.19000000000001</v>
      </c>
      <c r="E1160" s="50">
        <f t="shared" si="113"/>
        <v>20.610000000000003</v>
      </c>
      <c r="F1160" s="48">
        <f t="shared" si="114"/>
        <v>52.18</v>
      </c>
      <c r="G1160" s="51">
        <f t="shared" si="109"/>
        <v>1158</v>
      </c>
    </row>
    <row r="1161" spans="1:7" x14ac:dyDescent="0.2">
      <c r="A1161" s="47">
        <v>1159</v>
      </c>
      <c r="B1161" s="48">
        <f t="shared" si="110"/>
        <v>6.64</v>
      </c>
      <c r="C1161" s="50">
        <f t="shared" si="111"/>
        <v>8.31</v>
      </c>
      <c r="D1161" s="50">
        <f t="shared" si="112"/>
        <v>110.28</v>
      </c>
      <c r="E1161" s="50">
        <f t="shared" si="113"/>
        <v>20.630000000000003</v>
      </c>
      <c r="F1161" s="48">
        <f t="shared" si="114"/>
        <v>52.16</v>
      </c>
      <c r="G1161" s="51">
        <f t="shared" si="109"/>
        <v>1159</v>
      </c>
    </row>
    <row r="1162" spans="1:7" x14ac:dyDescent="0.2">
      <c r="A1162" s="47">
        <v>1160</v>
      </c>
      <c r="B1162" s="48">
        <f t="shared" si="110"/>
        <v>6.63</v>
      </c>
      <c r="C1162" s="50">
        <f t="shared" si="111"/>
        <v>8.32</v>
      </c>
      <c r="D1162" s="50">
        <f t="shared" si="112"/>
        <v>110.38000000000001</v>
      </c>
      <c r="E1162" s="50">
        <f t="shared" si="113"/>
        <v>20.650000000000002</v>
      </c>
      <c r="F1162" s="48">
        <f t="shared" si="114"/>
        <v>52.15</v>
      </c>
      <c r="G1162" s="51">
        <f t="shared" si="109"/>
        <v>1160</v>
      </c>
    </row>
    <row r="1163" spans="1:7" x14ac:dyDescent="0.2">
      <c r="A1163" s="47">
        <v>1161</v>
      </c>
      <c r="B1163" s="48">
        <f t="shared" si="110"/>
        <v>6.63</v>
      </c>
      <c r="C1163" s="50">
        <f t="shared" si="111"/>
        <v>8.32</v>
      </c>
      <c r="D1163" s="50">
        <f t="shared" si="112"/>
        <v>110.48</v>
      </c>
      <c r="E1163" s="50">
        <f t="shared" si="113"/>
        <v>20.67</v>
      </c>
      <c r="F1163" s="48">
        <f t="shared" si="114"/>
        <v>52.13</v>
      </c>
      <c r="G1163" s="51">
        <f t="shared" si="109"/>
        <v>1161</v>
      </c>
    </row>
    <row r="1164" spans="1:7" x14ac:dyDescent="0.2">
      <c r="A1164" s="47">
        <v>1162</v>
      </c>
      <c r="B1164" s="48">
        <f t="shared" si="110"/>
        <v>6.63</v>
      </c>
      <c r="C1164" s="50">
        <f t="shared" si="111"/>
        <v>8.33</v>
      </c>
      <c r="D1164" s="50">
        <f t="shared" si="112"/>
        <v>110.58</v>
      </c>
      <c r="E1164" s="50">
        <f t="shared" si="113"/>
        <v>20.680000000000003</v>
      </c>
      <c r="F1164" s="48">
        <f t="shared" si="114"/>
        <v>52.12</v>
      </c>
      <c r="G1164" s="51">
        <f t="shared" si="109"/>
        <v>1162</v>
      </c>
    </row>
    <row r="1165" spans="1:7" x14ac:dyDescent="0.2">
      <c r="A1165" s="47">
        <v>1163</v>
      </c>
      <c r="B1165" s="48">
        <f t="shared" si="110"/>
        <v>6.63</v>
      </c>
      <c r="C1165" s="50">
        <f t="shared" si="111"/>
        <v>8.34</v>
      </c>
      <c r="D1165" s="50">
        <f t="shared" si="112"/>
        <v>110.68</v>
      </c>
      <c r="E1165" s="50">
        <f t="shared" si="113"/>
        <v>20.700000000000003</v>
      </c>
      <c r="F1165" s="48">
        <f t="shared" si="114"/>
        <v>52.11</v>
      </c>
      <c r="G1165" s="51">
        <f t="shared" si="109"/>
        <v>1163</v>
      </c>
    </row>
    <row r="1166" spans="1:7" x14ac:dyDescent="0.2">
      <c r="A1166" s="47">
        <v>1164</v>
      </c>
      <c r="B1166" s="48">
        <f t="shared" si="110"/>
        <v>6.62</v>
      </c>
      <c r="C1166" s="50">
        <f t="shared" si="111"/>
        <v>8.34</v>
      </c>
      <c r="D1166" s="50">
        <f t="shared" si="112"/>
        <v>110.78</v>
      </c>
      <c r="E1166" s="50">
        <f t="shared" si="113"/>
        <v>20.720000000000002</v>
      </c>
      <c r="F1166" s="48">
        <f t="shared" si="114"/>
        <v>52.09</v>
      </c>
      <c r="G1166" s="51">
        <f t="shared" si="109"/>
        <v>1164</v>
      </c>
    </row>
    <row r="1167" spans="1:7" x14ac:dyDescent="0.2">
      <c r="A1167" s="47">
        <v>1165</v>
      </c>
      <c r="B1167" s="48">
        <f t="shared" si="110"/>
        <v>6.62</v>
      </c>
      <c r="C1167" s="50">
        <f t="shared" si="111"/>
        <v>8.35</v>
      </c>
      <c r="D1167" s="50">
        <f t="shared" si="112"/>
        <v>110.87</v>
      </c>
      <c r="E1167" s="50">
        <f t="shared" si="113"/>
        <v>20.740000000000002</v>
      </c>
      <c r="F1167" s="48">
        <f t="shared" si="114"/>
        <v>52.08</v>
      </c>
      <c r="G1167" s="51">
        <f t="shared" ref="G1167:G1230" si="115">A1167</f>
        <v>1165</v>
      </c>
    </row>
    <row r="1168" spans="1:7" x14ac:dyDescent="0.2">
      <c r="A1168" s="47">
        <v>1166</v>
      </c>
      <c r="B1168" s="48">
        <f t="shared" si="110"/>
        <v>6.62</v>
      </c>
      <c r="C1168" s="50">
        <f t="shared" si="111"/>
        <v>8.35</v>
      </c>
      <c r="D1168" s="50">
        <f t="shared" si="112"/>
        <v>110.97</v>
      </c>
      <c r="E1168" s="50">
        <f t="shared" si="113"/>
        <v>20.76</v>
      </c>
      <c r="F1168" s="48">
        <f t="shared" si="114"/>
        <v>52.06</v>
      </c>
      <c r="G1168" s="51">
        <f t="shared" si="115"/>
        <v>1166</v>
      </c>
    </row>
    <row r="1169" spans="1:7" x14ac:dyDescent="0.2">
      <c r="A1169" s="47">
        <v>1167</v>
      </c>
      <c r="B1169" s="48">
        <f t="shared" si="110"/>
        <v>6.61</v>
      </c>
      <c r="C1169" s="50">
        <f t="shared" si="111"/>
        <v>8.36</v>
      </c>
      <c r="D1169" s="50">
        <f t="shared" si="112"/>
        <v>111.07000000000001</v>
      </c>
      <c r="E1169" s="50">
        <f t="shared" si="113"/>
        <v>20.770000000000003</v>
      </c>
      <c r="F1169" s="48">
        <f t="shared" si="114"/>
        <v>52.05</v>
      </c>
      <c r="G1169" s="51">
        <f t="shared" si="115"/>
        <v>1167</v>
      </c>
    </row>
    <row r="1170" spans="1:7" x14ac:dyDescent="0.2">
      <c r="A1170" s="47">
        <v>1168</v>
      </c>
      <c r="B1170" s="48">
        <f t="shared" si="110"/>
        <v>6.61</v>
      </c>
      <c r="C1170" s="50">
        <f t="shared" si="111"/>
        <v>8.36</v>
      </c>
      <c r="D1170" s="50">
        <f t="shared" si="112"/>
        <v>111.17</v>
      </c>
      <c r="E1170" s="50">
        <f t="shared" si="113"/>
        <v>20.790000000000003</v>
      </c>
      <c r="F1170" s="48">
        <f t="shared" si="114"/>
        <v>52.04</v>
      </c>
      <c r="G1170" s="51">
        <f t="shared" si="115"/>
        <v>1168</v>
      </c>
    </row>
    <row r="1171" spans="1:7" x14ac:dyDescent="0.2">
      <c r="A1171" s="47">
        <v>1169</v>
      </c>
      <c r="B1171" s="48">
        <f t="shared" si="110"/>
        <v>6.61</v>
      </c>
      <c r="C1171" s="50">
        <f t="shared" si="111"/>
        <v>8.3699999999999992</v>
      </c>
      <c r="D1171" s="50">
        <f t="shared" si="112"/>
        <v>111.27000000000001</v>
      </c>
      <c r="E1171" s="50">
        <f t="shared" si="113"/>
        <v>20.810000000000002</v>
      </c>
      <c r="F1171" s="48">
        <f t="shared" si="114"/>
        <v>52.02</v>
      </c>
      <c r="G1171" s="51">
        <f t="shared" si="115"/>
        <v>1169</v>
      </c>
    </row>
    <row r="1172" spans="1:7" x14ac:dyDescent="0.2">
      <c r="A1172" s="47">
        <v>1170</v>
      </c>
      <c r="B1172" s="48">
        <f t="shared" si="110"/>
        <v>6.6</v>
      </c>
      <c r="C1172" s="50">
        <f t="shared" si="111"/>
        <v>8.3699999999999992</v>
      </c>
      <c r="D1172" s="50">
        <f t="shared" si="112"/>
        <v>111.36</v>
      </c>
      <c r="E1172" s="50">
        <f t="shared" si="113"/>
        <v>20.830000000000002</v>
      </c>
      <c r="F1172" s="48">
        <f t="shared" si="114"/>
        <v>52.01</v>
      </c>
      <c r="G1172" s="51">
        <f t="shared" si="115"/>
        <v>1170</v>
      </c>
    </row>
    <row r="1173" spans="1:7" x14ac:dyDescent="0.2">
      <c r="A1173" s="47">
        <v>1171</v>
      </c>
      <c r="B1173" s="48">
        <f t="shared" si="110"/>
        <v>6.6</v>
      </c>
      <c r="C1173" s="50">
        <f t="shared" si="111"/>
        <v>8.379999999999999</v>
      </c>
      <c r="D1173" s="50">
        <f t="shared" si="112"/>
        <v>111.46000000000001</v>
      </c>
      <c r="E1173" s="50">
        <f t="shared" si="113"/>
        <v>20.85</v>
      </c>
      <c r="F1173" s="48">
        <f t="shared" si="114"/>
        <v>52</v>
      </c>
      <c r="G1173" s="51">
        <f t="shared" si="115"/>
        <v>1171</v>
      </c>
    </row>
    <row r="1174" spans="1:7" x14ac:dyDescent="0.2">
      <c r="A1174" s="47">
        <v>1172</v>
      </c>
      <c r="B1174" s="48">
        <f t="shared" si="110"/>
        <v>6.6</v>
      </c>
      <c r="C1174" s="50">
        <f t="shared" si="111"/>
        <v>8.39</v>
      </c>
      <c r="D1174" s="50">
        <f t="shared" si="112"/>
        <v>111.56</v>
      </c>
      <c r="E1174" s="50">
        <f t="shared" si="113"/>
        <v>20.860000000000003</v>
      </c>
      <c r="F1174" s="48">
        <f t="shared" si="114"/>
        <v>51.98</v>
      </c>
      <c r="G1174" s="51">
        <f t="shared" si="115"/>
        <v>1172</v>
      </c>
    </row>
    <row r="1175" spans="1:7" x14ac:dyDescent="0.2">
      <c r="A1175" s="47">
        <v>1173</v>
      </c>
      <c r="B1175" s="48">
        <f t="shared" si="110"/>
        <v>6.6</v>
      </c>
      <c r="C1175" s="50">
        <f t="shared" si="111"/>
        <v>8.39</v>
      </c>
      <c r="D1175" s="50">
        <f t="shared" si="112"/>
        <v>111.66000000000001</v>
      </c>
      <c r="E1175" s="50">
        <f t="shared" si="113"/>
        <v>20.880000000000003</v>
      </c>
      <c r="F1175" s="48">
        <f t="shared" si="114"/>
        <v>51.97</v>
      </c>
      <c r="G1175" s="51">
        <f t="shared" si="115"/>
        <v>1173</v>
      </c>
    </row>
    <row r="1176" spans="1:7" x14ac:dyDescent="0.2">
      <c r="A1176" s="47">
        <v>1174</v>
      </c>
      <c r="B1176" s="48">
        <f t="shared" si="110"/>
        <v>6.59</v>
      </c>
      <c r="C1176" s="50">
        <f t="shared" si="111"/>
        <v>8.4</v>
      </c>
      <c r="D1176" s="50">
        <f t="shared" si="112"/>
        <v>111.76</v>
      </c>
      <c r="E1176" s="50">
        <f t="shared" si="113"/>
        <v>20.900000000000002</v>
      </c>
      <c r="F1176" s="48">
        <f t="shared" si="114"/>
        <v>51.95</v>
      </c>
      <c r="G1176" s="51">
        <f t="shared" si="115"/>
        <v>1174</v>
      </c>
    </row>
    <row r="1177" spans="1:7" x14ac:dyDescent="0.2">
      <c r="A1177" s="47">
        <v>1175</v>
      </c>
      <c r="B1177" s="48">
        <f t="shared" si="110"/>
        <v>6.59</v>
      </c>
      <c r="C1177" s="50">
        <f t="shared" si="111"/>
        <v>8.4</v>
      </c>
      <c r="D1177" s="50">
        <f t="shared" si="112"/>
        <v>111.85000000000001</v>
      </c>
      <c r="E1177" s="50">
        <f t="shared" si="113"/>
        <v>20.92</v>
      </c>
      <c r="F1177" s="48">
        <f t="shared" si="114"/>
        <v>51.94</v>
      </c>
      <c r="G1177" s="51">
        <f t="shared" si="115"/>
        <v>1175</v>
      </c>
    </row>
    <row r="1178" spans="1:7" x14ac:dyDescent="0.2">
      <c r="A1178" s="47">
        <v>1176</v>
      </c>
      <c r="B1178" s="48">
        <f t="shared" si="110"/>
        <v>6.59</v>
      </c>
      <c r="C1178" s="50">
        <f t="shared" si="111"/>
        <v>8.41</v>
      </c>
      <c r="D1178" s="50">
        <f t="shared" si="112"/>
        <v>111.95</v>
      </c>
      <c r="E1178" s="50">
        <f t="shared" si="113"/>
        <v>20.94</v>
      </c>
      <c r="F1178" s="48">
        <f t="shared" si="114"/>
        <v>51.93</v>
      </c>
      <c r="G1178" s="51">
        <f t="shared" si="115"/>
        <v>1176</v>
      </c>
    </row>
    <row r="1179" spans="1:7" x14ac:dyDescent="0.2">
      <c r="A1179" s="47">
        <v>1177</v>
      </c>
      <c r="B1179" s="48">
        <f t="shared" si="110"/>
        <v>6.58</v>
      </c>
      <c r="C1179" s="50">
        <f t="shared" si="111"/>
        <v>8.41</v>
      </c>
      <c r="D1179" s="50">
        <f t="shared" si="112"/>
        <v>112.05000000000001</v>
      </c>
      <c r="E1179" s="50">
        <f t="shared" si="113"/>
        <v>20.96</v>
      </c>
      <c r="F1179" s="48">
        <f t="shared" si="114"/>
        <v>51.91</v>
      </c>
      <c r="G1179" s="51">
        <f t="shared" si="115"/>
        <v>1177</v>
      </c>
    </row>
    <row r="1180" spans="1:7" x14ac:dyDescent="0.2">
      <c r="A1180" s="47">
        <v>1178</v>
      </c>
      <c r="B1180" s="48">
        <f t="shared" si="110"/>
        <v>6.58</v>
      </c>
      <c r="C1180" s="50">
        <f t="shared" si="111"/>
        <v>8.42</v>
      </c>
      <c r="D1180" s="50">
        <f t="shared" si="112"/>
        <v>112.15</v>
      </c>
      <c r="E1180" s="50">
        <f t="shared" si="113"/>
        <v>20.970000000000002</v>
      </c>
      <c r="F1180" s="48">
        <f t="shared" si="114"/>
        <v>51.9</v>
      </c>
      <c r="G1180" s="51">
        <f t="shared" si="115"/>
        <v>1178</v>
      </c>
    </row>
    <row r="1181" spans="1:7" x14ac:dyDescent="0.2">
      <c r="A1181" s="47">
        <v>1179</v>
      </c>
      <c r="B1181" s="48">
        <f t="shared" si="110"/>
        <v>6.58</v>
      </c>
      <c r="C1181" s="50">
        <f t="shared" si="111"/>
        <v>8.42</v>
      </c>
      <c r="D1181" s="50">
        <f t="shared" si="112"/>
        <v>112.25</v>
      </c>
      <c r="E1181" s="50">
        <f t="shared" si="113"/>
        <v>20.990000000000002</v>
      </c>
      <c r="F1181" s="48">
        <f t="shared" si="114"/>
        <v>51.88</v>
      </c>
      <c r="G1181" s="51">
        <f t="shared" si="115"/>
        <v>1179</v>
      </c>
    </row>
    <row r="1182" spans="1:7" x14ac:dyDescent="0.2">
      <c r="A1182" s="47">
        <v>1180</v>
      </c>
      <c r="B1182" s="48">
        <f t="shared" si="110"/>
        <v>6.57</v>
      </c>
      <c r="C1182" s="50">
        <f t="shared" si="111"/>
        <v>8.43</v>
      </c>
      <c r="D1182" s="50">
        <f t="shared" si="112"/>
        <v>112.35000000000001</v>
      </c>
      <c r="E1182" s="50">
        <f t="shared" si="113"/>
        <v>21.01</v>
      </c>
      <c r="F1182" s="48">
        <f t="shared" si="114"/>
        <v>51.87</v>
      </c>
      <c r="G1182" s="51">
        <f t="shared" si="115"/>
        <v>1180</v>
      </c>
    </row>
    <row r="1183" spans="1:7" x14ac:dyDescent="0.2">
      <c r="A1183" s="47">
        <v>1181</v>
      </c>
      <c r="B1183" s="48">
        <f t="shared" si="110"/>
        <v>6.57</v>
      </c>
      <c r="C1183" s="50">
        <f t="shared" si="111"/>
        <v>8.43</v>
      </c>
      <c r="D1183" s="50">
        <f t="shared" si="112"/>
        <v>112.44000000000001</v>
      </c>
      <c r="E1183" s="50">
        <f t="shared" si="113"/>
        <v>21.03</v>
      </c>
      <c r="F1183" s="48">
        <f t="shared" si="114"/>
        <v>51.86</v>
      </c>
      <c r="G1183" s="51">
        <f t="shared" si="115"/>
        <v>1181</v>
      </c>
    </row>
    <row r="1184" spans="1:7" x14ac:dyDescent="0.2">
      <c r="A1184" s="47">
        <v>1182</v>
      </c>
      <c r="B1184" s="48">
        <f t="shared" si="110"/>
        <v>6.57</v>
      </c>
      <c r="C1184" s="50">
        <f t="shared" si="111"/>
        <v>8.44</v>
      </c>
      <c r="D1184" s="50">
        <f t="shared" si="112"/>
        <v>112.54</v>
      </c>
      <c r="E1184" s="50">
        <f t="shared" si="113"/>
        <v>21.05</v>
      </c>
      <c r="F1184" s="48">
        <f t="shared" si="114"/>
        <v>51.84</v>
      </c>
      <c r="G1184" s="51">
        <f t="shared" si="115"/>
        <v>1182</v>
      </c>
    </row>
    <row r="1185" spans="1:7" x14ac:dyDescent="0.2">
      <c r="A1185" s="47">
        <v>1183</v>
      </c>
      <c r="B1185" s="48">
        <f t="shared" si="110"/>
        <v>6.57</v>
      </c>
      <c r="C1185" s="50">
        <f t="shared" si="111"/>
        <v>8.4499999999999993</v>
      </c>
      <c r="D1185" s="50">
        <f t="shared" si="112"/>
        <v>112.64</v>
      </c>
      <c r="E1185" s="50">
        <f t="shared" si="113"/>
        <v>21.060000000000002</v>
      </c>
      <c r="F1185" s="48">
        <f t="shared" si="114"/>
        <v>51.83</v>
      </c>
      <c r="G1185" s="51">
        <f t="shared" si="115"/>
        <v>1183</v>
      </c>
    </row>
    <row r="1186" spans="1:7" x14ac:dyDescent="0.2">
      <c r="A1186" s="47">
        <v>1184</v>
      </c>
      <c r="B1186" s="48">
        <f t="shared" si="110"/>
        <v>6.56</v>
      </c>
      <c r="C1186" s="50">
        <f t="shared" si="111"/>
        <v>8.4499999999999993</v>
      </c>
      <c r="D1186" s="50">
        <f t="shared" si="112"/>
        <v>112.74000000000001</v>
      </c>
      <c r="E1186" s="50">
        <f t="shared" si="113"/>
        <v>21.080000000000002</v>
      </c>
      <c r="F1186" s="48">
        <f t="shared" si="114"/>
        <v>51.82</v>
      </c>
      <c r="G1186" s="51">
        <f t="shared" si="115"/>
        <v>1184</v>
      </c>
    </row>
    <row r="1187" spans="1:7" x14ac:dyDescent="0.2">
      <c r="A1187" s="47">
        <v>1185</v>
      </c>
      <c r="B1187" s="48">
        <f t="shared" si="110"/>
        <v>6.56</v>
      </c>
      <c r="C1187" s="50">
        <f t="shared" si="111"/>
        <v>8.4599999999999991</v>
      </c>
      <c r="D1187" s="50">
        <f t="shared" si="112"/>
        <v>112.84</v>
      </c>
      <c r="E1187" s="50">
        <f t="shared" si="113"/>
        <v>21.1</v>
      </c>
      <c r="F1187" s="48">
        <f t="shared" si="114"/>
        <v>51.8</v>
      </c>
      <c r="G1187" s="51">
        <f t="shared" si="115"/>
        <v>1185</v>
      </c>
    </row>
    <row r="1188" spans="1:7" x14ac:dyDescent="0.2">
      <c r="A1188" s="47">
        <v>1186</v>
      </c>
      <c r="B1188" s="48">
        <f t="shared" si="110"/>
        <v>6.56</v>
      </c>
      <c r="C1188" s="50">
        <f t="shared" si="111"/>
        <v>8.4599999999999991</v>
      </c>
      <c r="D1188" s="50">
        <f t="shared" si="112"/>
        <v>112.94000000000001</v>
      </c>
      <c r="E1188" s="50">
        <f t="shared" si="113"/>
        <v>21.12</v>
      </c>
      <c r="F1188" s="48">
        <f t="shared" si="114"/>
        <v>51.79</v>
      </c>
      <c r="G1188" s="51">
        <f t="shared" si="115"/>
        <v>1186</v>
      </c>
    </row>
    <row r="1189" spans="1:7" x14ac:dyDescent="0.2">
      <c r="A1189" s="47">
        <v>1187</v>
      </c>
      <c r="B1189" s="48">
        <f t="shared" si="110"/>
        <v>6.55</v>
      </c>
      <c r="C1189" s="50">
        <f t="shared" si="111"/>
        <v>8.4700000000000006</v>
      </c>
      <c r="D1189" s="50">
        <f t="shared" si="112"/>
        <v>113.03</v>
      </c>
      <c r="E1189" s="50">
        <f t="shared" si="113"/>
        <v>21.14</v>
      </c>
      <c r="F1189" s="48">
        <f t="shared" si="114"/>
        <v>51.77</v>
      </c>
      <c r="G1189" s="51">
        <f t="shared" si="115"/>
        <v>1187</v>
      </c>
    </row>
    <row r="1190" spans="1:7" x14ac:dyDescent="0.2">
      <c r="A1190" s="47">
        <v>1188</v>
      </c>
      <c r="B1190" s="48">
        <f t="shared" si="110"/>
        <v>6.55</v>
      </c>
      <c r="C1190" s="50">
        <f t="shared" si="111"/>
        <v>8.4700000000000006</v>
      </c>
      <c r="D1190" s="50">
        <f t="shared" si="112"/>
        <v>113.13000000000001</v>
      </c>
      <c r="E1190" s="50">
        <f t="shared" si="113"/>
        <v>21.150000000000002</v>
      </c>
      <c r="F1190" s="48">
        <f t="shared" si="114"/>
        <v>51.76</v>
      </c>
      <c r="G1190" s="51">
        <f t="shared" si="115"/>
        <v>1188</v>
      </c>
    </row>
    <row r="1191" spans="1:7" x14ac:dyDescent="0.2">
      <c r="A1191" s="47">
        <v>1189</v>
      </c>
      <c r="B1191" s="48">
        <f t="shared" si="110"/>
        <v>6.55</v>
      </c>
      <c r="C1191" s="50">
        <f t="shared" si="111"/>
        <v>8.48</v>
      </c>
      <c r="D1191" s="50">
        <f t="shared" si="112"/>
        <v>113.23</v>
      </c>
      <c r="E1191" s="50">
        <f t="shared" si="113"/>
        <v>21.17</v>
      </c>
      <c r="F1191" s="48">
        <f t="shared" si="114"/>
        <v>51.75</v>
      </c>
      <c r="G1191" s="51">
        <f t="shared" si="115"/>
        <v>1189</v>
      </c>
    </row>
    <row r="1192" spans="1:7" x14ac:dyDescent="0.2">
      <c r="A1192" s="47">
        <v>1190</v>
      </c>
      <c r="B1192" s="48">
        <f t="shared" si="110"/>
        <v>6.54</v>
      </c>
      <c r="C1192" s="50">
        <f t="shared" si="111"/>
        <v>8.48</v>
      </c>
      <c r="D1192" s="50">
        <f t="shared" si="112"/>
        <v>113.33</v>
      </c>
      <c r="E1192" s="50">
        <f t="shared" si="113"/>
        <v>21.19</v>
      </c>
      <c r="F1192" s="48">
        <f t="shared" si="114"/>
        <v>51.73</v>
      </c>
      <c r="G1192" s="51">
        <f t="shared" si="115"/>
        <v>1190</v>
      </c>
    </row>
    <row r="1193" spans="1:7" x14ac:dyDescent="0.2">
      <c r="A1193" s="47">
        <v>1191</v>
      </c>
      <c r="B1193" s="48">
        <f t="shared" si="110"/>
        <v>6.54</v>
      </c>
      <c r="C1193" s="50">
        <f t="shared" si="111"/>
        <v>8.49</v>
      </c>
      <c r="D1193" s="50">
        <f t="shared" si="112"/>
        <v>113.43</v>
      </c>
      <c r="E1193" s="50">
        <f t="shared" si="113"/>
        <v>21.21</v>
      </c>
      <c r="F1193" s="48">
        <f t="shared" si="114"/>
        <v>51.72</v>
      </c>
      <c r="G1193" s="51">
        <f t="shared" si="115"/>
        <v>1191</v>
      </c>
    </row>
    <row r="1194" spans="1:7" x14ac:dyDescent="0.2">
      <c r="A1194" s="47">
        <v>1192</v>
      </c>
      <c r="B1194" s="48">
        <f t="shared" si="110"/>
        <v>6.54</v>
      </c>
      <c r="C1194" s="50">
        <f t="shared" si="111"/>
        <v>8.5</v>
      </c>
      <c r="D1194" s="50">
        <f t="shared" si="112"/>
        <v>113.53</v>
      </c>
      <c r="E1194" s="50">
        <f t="shared" si="113"/>
        <v>21.23</v>
      </c>
      <c r="F1194" s="48">
        <f t="shared" si="114"/>
        <v>51.71</v>
      </c>
      <c r="G1194" s="51">
        <f t="shared" si="115"/>
        <v>1192</v>
      </c>
    </row>
    <row r="1195" spans="1:7" x14ac:dyDescent="0.2">
      <c r="A1195" s="47">
        <v>1193</v>
      </c>
      <c r="B1195" s="48">
        <f t="shared" si="110"/>
        <v>6.54</v>
      </c>
      <c r="C1195" s="50">
        <f t="shared" si="111"/>
        <v>8.5</v>
      </c>
      <c r="D1195" s="50">
        <f t="shared" si="112"/>
        <v>113.62</v>
      </c>
      <c r="E1195" s="50">
        <f t="shared" si="113"/>
        <v>21.25</v>
      </c>
      <c r="F1195" s="48">
        <f t="shared" si="114"/>
        <v>51.69</v>
      </c>
      <c r="G1195" s="51">
        <f t="shared" si="115"/>
        <v>1193</v>
      </c>
    </row>
    <row r="1196" spans="1:7" x14ac:dyDescent="0.2">
      <c r="A1196" s="47">
        <v>1194</v>
      </c>
      <c r="B1196" s="48">
        <f t="shared" si="110"/>
        <v>6.53</v>
      </c>
      <c r="C1196" s="50">
        <f t="shared" si="111"/>
        <v>8.51</v>
      </c>
      <c r="D1196" s="50">
        <f t="shared" si="112"/>
        <v>113.72</v>
      </c>
      <c r="E1196" s="50">
        <f t="shared" si="113"/>
        <v>21.26</v>
      </c>
      <c r="F1196" s="48">
        <f t="shared" si="114"/>
        <v>51.68</v>
      </c>
      <c r="G1196" s="51">
        <f t="shared" si="115"/>
        <v>1194</v>
      </c>
    </row>
    <row r="1197" spans="1:7" x14ac:dyDescent="0.2">
      <c r="A1197" s="47">
        <v>1195</v>
      </c>
      <c r="B1197" s="48">
        <f t="shared" si="110"/>
        <v>6.53</v>
      </c>
      <c r="C1197" s="50">
        <f t="shared" si="111"/>
        <v>8.51</v>
      </c>
      <c r="D1197" s="50">
        <f t="shared" si="112"/>
        <v>113.82000000000001</v>
      </c>
      <c r="E1197" s="50">
        <f t="shared" si="113"/>
        <v>21.28</v>
      </c>
      <c r="F1197" s="48">
        <f t="shared" si="114"/>
        <v>51.67</v>
      </c>
      <c r="G1197" s="51">
        <f t="shared" si="115"/>
        <v>1195</v>
      </c>
    </row>
    <row r="1198" spans="1:7" x14ac:dyDescent="0.2">
      <c r="A1198" s="47">
        <v>1196</v>
      </c>
      <c r="B1198" s="48">
        <f t="shared" si="110"/>
        <v>6.53</v>
      </c>
      <c r="C1198" s="50">
        <f t="shared" si="111"/>
        <v>8.52</v>
      </c>
      <c r="D1198" s="50">
        <f t="shared" si="112"/>
        <v>113.92</v>
      </c>
      <c r="E1198" s="50">
        <f t="shared" si="113"/>
        <v>21.3</v>
      </c>
      <c r="F1198" s="48">
        <f t="shared" si="114"/>
        <v>51.65</v>
      </c>
      <c r="G1198" s="51">
        <f t="shared" si="115"/>
        <v>1196</v>
      </c>
    </row>
    <row r="1199" spans="1:7" x14ac:dyDescent="0.2">
      <c r="A1199" s="47">
        <v>1197</v>
      </c>
      <c r="B1199" s="48">
        <f t="shared" si="110"/>
        <v>6.52</v>
      </c>
      <c r="C1199" s="50">
        <f t="shared" si="111"/>
        <v>8.52</v>
      </c>
      <c r="D1199" s="50">
        <f t="shared" si="112"/>
        <v>114.02000000000001</v>
      </c>
      <c r="E1199" s="50">
        <f t="shared" si="113"/>
        <v>21.32</v>
      </c>
      <c r="F1199" s="48">
        <f t="shared" si="114"/>
        <v>51.64</v>
      </c>
      <c r="G1199" s="51">
        <f t="shared" si="115"/>
        <v>1197</v>
      </c>
    </row>
    <row r="1200" spans="1:7" x14ac:dyDescent="0.2">
      <c r="A1200" s="47">
        <v>1198</v>
      </c>
      <c r="B1200" s="48">
        <f t="shared" si="110"/>
        <v>6.52</v>
      </c>
      <c r="C1200" s="50">
        <f t="shared" si="111"/>
        <v>8.5299999999999994</v>
      </c>
      <c r="D1200" s="50">
        <f t="shared" si="112"/>
        <v>114.12</v>
      </c>
      <c r="E1200" s="50">
        <f t="shared" si="113"/>
        <v>21.34</v>
      </c>
      <c r="F1200" s="48">
        <f t="shared" si="114"/>
        <v>51.62</v>
      </c>
      <c r="G1200" s="51">
        <f t="shared" si="115"/>
        <v>1198</v>
      </c>
    </row>
    <row r="1201" spans="1:7" x14ac:dyDescent="0.2">
      <c r="A1201" s="47">
        <v>1199</v>
      </c>
      <c r="B1201" s="48">
        <f t="shared" si="110"/>
        <v>6.52</v>
      </c>
      <c r="C1201" s="50">
        <f t="shared" si="111"/>
        <v>8.5299999999999994</v>
      </c>
      <c r="D1201" s="50">
        <f t="shared" si="112"/>
        <v>114.21000000000001</v>
      </c>
      <c r="E1201" s="50">
        <f t="shared" si="113"/>
        <v>21.35</v>
      </c>
      <c r="F1201" s="48">
        <f t="shared" si="114"/>
        <v>51.61</v>
      </c>
      <c r="G1201" s="51">
        <f t="shared" si="115"/>
        <v>1199</v>
      </c>
    </row>
    <row r="1202" spans="1:7" x14ac:dyDescent="0.2">
      <c r="A1202" s="47">
        <v>1200</v>
      </c>
      <c r="B1202" s="48">
        <f t="shared" si="110"/>
        <v>6.51</v>
      </c>
      <c r="C1202" s="50">
        <f t="shared" si="111"/>
        <v>8.5399999999999991</v>
      </c>
      <c r="D1202" s="50">
        <f t="shared" si="112"/>
        <v>114.31</v>
      </c>
      <c r="E1202" s="50">
        <f t="shared" si="113"/>
        <v>21.37</v>
      </c>
      <c r="F1202" s="48">
        <f t="shared" si="114"/>
        <v>51.6</v>
      </c>
      <c r="G1202" s="51">
        <f t="shared" si="115"/>
        <v>1200</v>
      </c>
    </row>
    <row r="1203" spans="1:7" x14ac:dyDescent="0.2">
      <c r="A1203" s="47">
        <v>1201</v>
      </c>
      <c r="B1203" s="48">
        <f t="shared" si="110"/>
        <v>6.51</v>
      </c>
      <c r="C1203" s="50">
        <f t="shared" si="111"/>
        <v>8.5499999999999989</v>
      </c>
      <c r="D1203" s="50">
        <f t="shared" si="112"/>
        <v>114.41000000000001</v>
      </c>
      <c r="E1203" s="50">
        <f t="shared" si="113"/>
        <v>21.39</v>
      </c>
      <c r="F1203" s="48">
        <f t="shared" si="114"/>
        <v>51.58</v>
      </c>
      <c r="G1203" s="51">
        <f t="shared" si="115"/>
        <v>1201</v>
      </c>
    </row>
    <row r="1204" spans="1:7" x14ac:dyDescent="0.2">
      <c r="A1204" s="47">
        <v>1202</v>
      </c>
      <c r="B1204" s="48">
        <f t="shared" si="110"/>
        <v>6.51</v>
      </c>
      <c r="C1204" s="50">
        <f t="shared" si="111"/>
        <v>8.5499999999999989</v>
      </c>
      <c r="D1204" s="50">
        <f t="shared" si="112"/>
        <v>114.51</v>
      </c>
      <c r="E1204" s="50">
        <f t="shared" si="113"/>
        <v>21.41</v>
      </c>
      <c r="F1204" s="48">
        <f t="shared" si="114"/>
        <v>51.57</v>
      </c>
      <c r="G1204" s="51">
        <f t="shared" si="115"/>
        <v>1202</v>
      </c>
    </row>
    <row r="1205" spans="1:7" x14ac:dyDescent="0.2">
      <c r="A1205" s="47">
        <v>1203</v>
      </c>
      <c r="B1205" s="48">
        <f t="shared" si="110"/>
        <v>6.51</v>
      </c>
      <c r="C1205" s="50">
        <f t="shared" si="111"/>
        <v>8.56</v>
      </c>
      <c r="D1205" s="50">
        <f t="shared" si="112"/>
        <v>114.61</v>
      </c>
      <c r="E1205" s="50">
        <f t="shared" si="113"/>
        <v>21.430000000000003</v>
      </c>
      <c r="F1205" s="48">
        <f t="shared" si="114"/>
        <v>51.56</v>
      </c>
      <c r="G1205" s="51">
        <f t="shared" si="115"/>
        <v>1203</v>
      </c>
    </row>
    <row r="1206" spans="1:7" x14ac:dyDescent="0.2">
      <c r="A1206" s="47">
        <v>1204</v>
      </c>
      <c r="B1206" s="48">
        <f t="shared" si="110"/>
        <v>6.5</v>
      </c>
      <c r="C1206" s="50">
        <f t="shared" si="111"/>
        <v>8.56</v>
      </c>
      <c r="D1206" s="50">
        <f t="shared" si="112"/>
        <v>114.71000000000001</v>
      </c>
      <c r="E1206" s="50">
        <f t="shared" si="113"/>
        <v>21.44</v>
      </c>
      <c r="F1206" s="48">
        <f t="shared" si="114"/>
        <v>51.54</v>
      </c>
      <c r="G1206" s="51">
        <f t="shared" si="115"/>
        <v>1204</v>
      </c>
    </row>
    <row r="1207" spans="1:7" x14ac:dyDescent="0.2">
      <c r="A1207" s="47">
        <v>1205</v>
      </c>
      <c r="B1207" s="48">
        <f t="shared" si="110"/>
        <v>6.5</v>
      </c>
      <c r="C1207" s="50">
        <f t="shared" si="111"/>
        <v>8.57</v>
      </c>
      <c r="D1207" s="50">
        <f t="shared" si="112"/>
        <v>114.81</v>
      </c>
      <c r="E1207" s="50">
        <f t="shared" si="113"/>
        <v>21.46</v>
      </c>
      <c r="F1207" s="48">
        <f t="shared" si="114"/>
        <v>51.53</v>
      </c>
      <c r="G1207" s="51">
        <f t="shared" si="115"/>
        <v>1205</v>
      </c>
    </row>
    <row r="1208" spans="1:7" x14ac:dyDescent="0.2">
      <c r="A1208" s="47">
        <v>1206</v>
      </c>
      <c r="B1208" s="48">
        <f t="shared" si="110"/>
        <v>6.5</v>
      </c>
      <c r="C1208" s="50">
        <f t="shared" si="111"/>
        <v>8.57</v>
      </c>
      <c r="D1208" s="50">
        <f t="shared" si="112"/>
        <v>114.9</v>
      </c>
      <c r="E1208" s="50">
        <f t="shared" si="113"/>
        <v>21.48</v>
      </c>
      <c r="F1208" s="48">
        <f t="shared" si="114"/>
        <v>51.52</v>
      </c>
      <c r="G1208" s="51">
        <f t="shared" si="115"/>
        <v>1206</v>
      </c>
    </row>
    <row r="1209" spans="1:7" x14ac:dyDescent="0.2">
      <c r="A1209" s="47">
        <v>1207</v>
      </c>
      <c r="B1209" s="48">
        <f t="shared" si="110"/>
        <v>6.49</v>
      </c>
      <c r="C1209" s="50">
        <f t="shared" si="111"/>
        <v>8.58</v>
      </c>
      <c r="D1209" s="50">
        <f t="shared" si="112"/>
        <v>115</v>
      </c>
      <c r="E1209" s="50">
        <f t="shared" si="113"/>
        <v>21.5</v>
      </c>
      <c r="F1209" s="48">
        <f t="shared" si="114"/>
        <v>51.5</v>
      </c>
      <c r="G1209" s="51">
        <f t="shared" si="115"/>
        <v>1207</v>
      </c>
    </row>
    <row r="1210" spans="1:7" x14ac:dyDescent="0.2">
      <c r="A1210" s="47">
        <v>1208</v>
      </c>
      <c r="B1210" s="48">
        <f t="shared" si="110"/>
        <v>6.49</v>
      </c>
      <c r="C1210" s="50">
        <f t="shared" si="111"/>
        <v>8.58</v>
      </c>
      <c r="D1210" s="50">
        <f t="shared" si="112"/>
        <v>115.10000000000001</v>
      </c>
      <c r="E1210" s="50">
        <f t="shared" si="113"/>
        <v>21.520000000000003</v>
      </c>
      <c r="F1210" s="48">
        <f t="shared" si="114"/>
        <v>51.49</v>
      </c>
      <c r="G1210" s="51">
        <f t="shared" si="115"/>
        <v>1208</v>
      </c>
    </row>
    <row r="1211" spans="1:7" x14ac:dyDescent="0.2">
      <c r="A1211" s="47">
        <v>1209</v>
      </c>
      <c r="B1211" s="48">
        <f t="shared" si="110"/>
        <v>6.49</v>
      </c>
      <c r="C1211" s="50">
        <f t="shared" si="111"/>
        <v>8.59</v>
      </c>
      <c r="D1211" s="50">
        <f t="shared" si="112"/>
        <v>115.2</v>
      </c>
      <c r="E1211" s="50">
        <f t="shared" si="113"/>
        <v>21.540000000000003</v>
      </c>
      <c r="F1211" s="48">
        <f t="shared" si="114"/>
        <v>51.47</v>
      </c>
      <c r="G1211" s="51">
        <f t="shared" si="115"/>
        <v>1209</v>
      </c>
    </row>
    <row r="1212" spans="1:7" x14ac:dyDescent="0.2">
      <c r="A1212" s="47">
        <v>1210</v>
      </c>
      <c r="B1212" s="48">
        <f t="shared" si="110"/>
        <v>6.49</v>
      </c>
      <c r="C1212" s="50">
        <f t="shared" si="111"/>
        <v>8.6</v>
      </c>
      <c r="D1212" s="50">
        <f t="shared" si="112"/>
        <v>115.30000000000001</v>
      </c>
      <c r="E1212" s="50">
        <f t="shared" si="113"/>
        <v>21.55</v>
      </c>
      <c r="F1212" s="48">
        <f t="shared" si="114"/>
        <v>51.46</v>
      </c>
      <c r="G1212" s="51">
        <f t="shared" si="115"/>
        <v>1210</v>
      </c>
    </row>
    <row r="1213" spans="1:7" x14ac:dyDescent="0.2">
      <c r="A1213" s="47">
        <v>1211</v>
      </c>
      <c r="B1213" s="48">
        <f t="shared" si="110"/>
        <v>6.48</v>
      </c>
      <c r="C1213" s="50">
        <f t="shared" si="111"/>
        <v>8.6</v>
      </c>
      <c r="D1213" s="50">
        <f t="shared" si="112"/>
        <v>115.4</v>
      </c>
      <c r="E1213" s="50">
        <f t="shared" si="113"/>
        <v>21.57</v>
      </c>
      <c r="F1213" s="48">
        <f t="shared" si="114"/>
        <v>51.45</v>
      </c>
      <c r="G1213" s="51">
        <f t="shared" si="115"/>
        <v>1211</v>
      </c>
    </row>
    <row r="1214" spans="1:7" x14ac:dyDescent="0.2">
      <c r="A1214" s="47">
        <v>1212</v>
      </c>
      <c r="B1214" s="48">
        <f t="shared" si="110"/>
        <v>6.48</v>
      </c>
      <c r="C1214" s="50">
        <f t="shared" si="111"/>
        <v>8.61</v>
      </c>
      <c r="D1214" s="50">
        <f t="shared" si="112"/>
        <v>115.49000000000001</v>
      </c>
      <c r="E1214" s="50">
        <f t="shared" si="113"/>
        <v>21.59</v>
      </c>
      <c r="F1214" s="48">
        <f t="shared" si="114"/>
        <v>51.43</v>
      </c>
      <c r="G1214" s="51">
        <f t="shared" si="115"/>
        <v>1212</v>
      </c>
    </row>
    <row r="1215" spans="1:7" x14ac:dyDescent="0.2">
      <c r="A1215" s="47">
        <v>1213</v>
      </c>
      <c r="B1215" s="48">
        <f t="shared" si="110"/>
        <v>6.48</v>
      </c>
      <c r="C1215" s="50">
        <f t="shared" si="111"/>
        <v>8.61</v>
      </c>
      <c r="D1215" s="50">
        <f t="shared" si="112"/>
        <v>115.59</v>
      </c>
      <c r="E1215" s="50">
        <f t="shared" si="113"/>
        <v>21.610000000000003</v>
      </c>
      <c r="F1215" s="48">
        <f t="shared" si="114"/>
        <v>51.42</v>
      </c>
      <c r="G1215" s="51">
        <f t="shared" si="115"/>
        <v>1213</v>
      </c>
    </row>
    <row r="1216" spans="1:7" x14ac:dyDescent="0.2">
      <c r="A1216" s="47">
        <v>1214</v>
      </c>
      <c r="B1216" s="48">
        <f t="shared" si="110"/>
        <v>6.47</v>
      </c>
      <c r="C1216" s="50">
        <f t="shared" si="111"/>
        <v>8.6199999999999992</v>
      </c>
      <c r="D1216" s="50">
        <f t="shared" si="112"/>
        <v>115.69000000000001</v>
      </c>
      <c r="E1216" s="50">
        <f t="shared" si="113"/>
        <v>21.630000000000003</v>
      </c>
      <c r="F1216" s="48">
        <f t="shared" si="114"/>
        <v>51.41</v>
      </c>
      <c r="G1216" s="51">
        <f t="shared" si="115"/>
        <v>1214</v>
      </c>
    </row>
    <row r="1217" spans="1:7" x14ac:dyDescent="0.2">
      <c r="A1217" s="47">
        <v>1215</v>
      </c>
      <c r="B1217" s="48">
        <f t="shared" si="110"/>
        <v>6.47</v>
      </c>
      <c r="C1217" s="50">
        <f t="shared" si="111"/>
        <v>8.6199999999999992</v>
      </c>
      <c r="D1217" s="50">
        <f t="shared" si="112"/>
        <v>115.79</v>
      </c>
      <c r="E1217" s="50">
        <f t="shared" si="113"/>
        <v>21.64</v>
      </c>
      <c r="F1217" s="48">
        <f t="shared" si="114"/>
        <v>51.39</v>
      </c>
      <c r="G1217" s="51">
        <f t="shared" si="115"/>
        <v>1215</v>
      </c>
    </row>
    <row r="1218" spans="1:7" x14ac:dyDescent="0.2">
      <c r="A1218" s="47">
        <v>1216</v>
      </c>
      <c r="B1218" s="48">
        <f t="shared" ref="B1218:B1281" si="116">ROUNDDOWN(m60B/100-(($A1218/m60A)^(1/m60C)),2)</f>
        <v>6.47</v>
      </c>
      <c r="C1218" s="50">
        <f t="shared" ref="C1218:C1281" si="117">ROUNDUP(mweitB/100+(($A1218/mweitA)^(1/mweitC)),2)</f>
        <v>8.629999999999999</v>
      </c>
      <c r="D1218" s="50">
        <f t="shared" ref="D1218:D1281" si="118">ROUNDUP(mballB/100+(($A1218/mballA)^(1/mballC)),2)</f>
        <v>115.89</v>
      </c>
      <c r="E1218" s="50">
        <f t="shared" ref="E1218:E1281" si="119">ROUNDUP(mkugelB/100+(($A1218/mkugelA)^(1/mkugelC)),2)</f>
        <v>21.66</v>
      </c>
      <c r="F1218" s="48">
        <f t="shared" ref="F1218:F1281" si="120">ROUNDDOWN(m400B/100-(($A1218/2/m400A)^(1/m400C)),2)</f>
        <v>51.38</v>
      </c>
      <c r="G1218" s="51">
        <f t="shared" si="115"/>
        <v>1216</v>
      </c>
    </row>
    <row r="1219" spans="1:7" x14ac:dyDescent="0.2">
      <c r="A1219" s="47">
        <v>1217</v>
      </c>
      <c r="B1219" s="48">
        <f t="shared" si="116"/>
        <v>6.46</v>
      </c>
      <c r="C1219" s="50">
        <f t="shared" si="117"/>
        <v>8.629999999999999</v>
      </c>
      <c r="D1219" s="50">
        <f t="shared" si="118"/>
        <v>115.99000000000001</v>
      </c>
      <c r="E1219" s="50">
        <f t="shared" si="119"/>
        <v>21.680000000000003</v>
      </c>
      <c r="F1219" s="48">
        <f t="shared" si="120"/>
        <v>51.37</v>
      </c>
      <c r="G1219" s="51">
        <f t="shared" si="115"/>
        <v>1217</v>
      </c>
    </row>
    <row r="1220" spans="1:7" x14ac:dyDescent="0.2">
      <c r="A1220" s="47">
        <v>1218</v>
      </c>
      <c r="B1220" s="48">
        <f t="shared" si="116"/>
        <v>6.46</v>
      </c>
      <c r="C1220" s="50">
        <f t="shared" si="117"/>
        <v>8.64</v>
      </c>
      <c r="D1220" s="50">
        <f t="shared" si="118"/>
        <v>116.09</v>
      </c>
      <c r="E1220" s="50">
        <f t="shared" si="119"/>
        <v>21.700000000000003</v>
      </c>
      <c r="F1220" s="48">
        <f t="shared" si="120"/>
        <v>51.35</v>
      </c>
      <c r="G1220" s="51">
        <f t="shared" si="115"/>
        <v>1218</v>
      </c>
    </row>
    <row r="1221" spans="1:7" x14ac:dyDescent="0.2">
      <c r="A1221" s="47">
        <v>1219</v>
      </c>
      <c r="B1221" s="48">
        <f t="shared" si="116"/>
        <v>6.46</v>
      </c>
      <c r="C1221" s="50">
        <f t="shared" si="117"/>
        <v>8.65</v>
      </c>
      <c r="D1221" s="50">
        <f t="shared" si="118"/>
        <v>116.18</v>
      </c>
      <c r="E1221" s="50">
        <f t="shared" si="119"/>
        <v>21.720000000000002</v>
      </c>
      <c r="F1221" s="48">
        <f t="shared" si="120"/>
        <v>51.34</v>
      </c>
      <c r="G1221" s="51">
        <f t="shared" si="115"/>
        <v>1219</v>
      </c>
    </row>
    <row r="1222" spans="1:7" x14ac:dyDescent="0.2">
      <c r="A1222" s="47">
        <v>1220</v>
      </c>
      <c r="B1222" s="48">
        <f t="shared" si="116"/>
        <v>6.46</v>
      </c>
      <c r="C1222" s="50">
        <f t="shared" si="117"/>
        <v>8.65</v>
      </c>
      <c r="D1222" s="50">
        <f t="shared" si="118"/>
        <v>116.28</v>
      </c>
      <c r="E1222" s="50">
        <f t="shared" si="119"/>
        <v>21.740000000000002</v>
      </c>
      <c r="F1222" s="48">
        <f t="shared" si="120"/>
        <v>51.33</v>
      </c>
      <c r="G1222" s="51">
        <f t="shared" si="115"/>
        <v>1220</v>
      </c>
    </row>
    <row r="1223" spans="1:7" x14ac:dyDescent="0.2">
      <c r="A1223" s="47">
        <v>1221</v>
      </c>
      <c r="B1223" s="48">
        <f t="shared" si="116"/>
        <v>6.45</v>
      </c>
      <c r="C1223" s="50">
        <f t="shared" si="117"/>
        <v>8.66</v>
      </c>
      <c r="D1223" s="50">
        <f t="shared" si="118"/>
        <v>116.38000000000001</v>
      </c>
      <c r="E1223" s="50">
        <f t="shared" si="119"/>
        <v>21.75</v>
      </c>
      <c r="F1223" s="48">
        <f t="shared" si="120"/>
        <v>51.31</v>
      </c>
      <c r="G1223" s="51">
        <f t="shared" si="115"/>
        <v>1221</v>
      </c>
    </row>
    <row r="1224" spans="1:7" x14ac:dyDescent="0.2">
      <c r="A1224" s="47">
        <v>1222</v>
      </c>
      <c r="B1224" s="48">
        <f t="shared" si="116"/>
        <v>6.45</v>
      </c>
      <c r="C1224" s="50">
        <f t="shared" si="117"/>
        <v>8.66</v>
      </c>
      <c r="D1224" s="50">
        <f t="shared" si="118"/>
        <v>116.48</v>
      </c>
      <c r="E1224" s="50">
        <f t="shared" si="119"/>
        <v>21.770000000000003</v>
      </c>
      <c r="F1224" s="48">
        <f t="shared" si="120"/>
        <v>51.3</v>
      </c>
      <c r="G1224" s="51">
        <f t="shared" si="115"/>
        <v>1222</v>
      </c>
    </row>
    <row r="1225" spans="1:7" x14ac:dyDescent="0.2">
      <c r="A1225" s="47">
        <v>1223</v>
      </c>
      <c r="B1225" s="48">
        <f t="shared" si="116"/>
        <v>6.45</v>
      </c>
      <c r="C1225" s="50">
        <f t="shared" si="117"/>
        <v>8.67</v>
      </c>
      <c r="D1225" s="50">
        <f t="shared" si="118"/>
        <v>116.58</v>
      </c>
      <c r="E1225" s="50">
        <f t="shared" si="119"/>
        <v>21.790000000000003</v>
      </c>
      <c r="F1225" s="48">
        <f t="shared" si="120"/>
        <v>51.28</v>
      </c>
      <c r="G1225" s="51">
        <f t="shared" si="115"/>
        <v>1223</v>
      </c>
    </row>
    <row r="1226" spans="1:7" x14ac:dyDescent="0.2">
      <c r="A1226" s="47">
        <v>1224</v>
      </c>
      <c r="B1226" s="48">
        <f t="shared" si="116"/>
        <v>6.44</v>
      </c>
      <c r="C1226" s="50">
        <f t="shared" si="117"/>
        <v>8.67</v>
      </c>
      <c r="D1226" s="50">
        <f t="shared" si="118"/>
        <v>116.68</v>
      </c>
      <c r="E1226" s="50">
        <f t="shared" si="119"/>
        <v>21.810000000000002</v>
      </c>
      <c r="F1226" s="48">
        <f t="shared" si="120"/>
        <v>51.27</v>
      </c>
      <c r="G1226" s="51">
        <f t="shared" si="115"/>
        <v>1224</v>
      </c>
    </row>
    <row r="1227" spans="1:7" x14ac:dyDescent="0.2">
      <c r="A1227" s="47">
        <v>1225</v>
      </c>
      <c r="B1227" s="48">
        <f t="shared" si="116"/>
        <v>6.44</v>
      </c>
      <c r="C1227" s="50">
        <f t="shared" si="117"/>
        <v>8.68</v>
      </c>
      <c r="D1227" s="50">
        <f t="shared" si="118"/>
        <v>116.78</v>
      </c>
      <c r="E1227" s="50">
        <f t="shared" si="119"/>
        <v>21.830000000000002</v>
      </c>
      <c r="F1227" s="48">
        <f t="shared" si="120"/>
        <v>51.26</v>
      </c>
      <c r="G1227" s="51">
        <f t="shared" si="115"/>
        <v>1225</v>
      </c>
    </row>
    <row r="1228" spans="1:7" x14ac:dyDescent="0.2">
      <c r="A1228" s="47">
        <v>1226</v>
      </c>
      <c r="B1228" s="48">
        <f t="shared" si="116"/>
        <v>6.44</v>
      </c>
      <c r="C1228" s="50">
        <f t="shared" si="117"/>
        <v>8.68</v>
      </c>
      <c r="D1228" s="50">
        <f t="shared" si="118"/>
        <v>116.88000000000001</v>
      </c>
      <c r="E1228" s="50">
        <f t="shared" si="119"/>
        <v>21.84</v>
      </c>
      <c r="F1228" s="48">
        <f t="shared" si="120"/>
        <v>51.24</v>
      </c>
      <c r="G1228" s="51">
        <f t="shared" si="115"/>
        <v>1226</v>
      </c>
    </row>
    <row r="1229" spans="1:7" x14ac:dyDescent="0.2">
      <c r="A1229" s="47">
        <v>1227</v>
      </c>
      <c r="B1229" s="48">
        <f t="shared" si="116"/>
        <v>6.44</v>
      </c>
      <c r="C1229" s="50">
        <f t="shared" si="117"/>
        <v>8.69</v>
      </c>
      <c r="D1229" s="50">
        <f t="shared" si="118"/>
        <v>116.97</v>
      </c>
      <c r="E1229" s="50">
        <f t="shared" si="119"/>
        <v>21.860000000000003</v>
      </c>
      <c r="F1229" s="48">
        <f t="shared" si="120"/>
        <v>51.23</v>
      </c>
      <c r="G1229" s="51">
        <f t="shared" si="115"/>
        <v>1227</v>
      </c>
    </row>
    <row r="1230" spans="1:7" x14ac:dyDescent="0.2">
      <c r="A1230" s="47">
        <v>1228</v>
      </c>
      <c r="B1230" s="48">
        <f t="shared" si="116"/>
        <v>6.43</v>
      </c>
      <c r="C1230" s="50">
        <f t="shared" si="117"/>
        <v>8.69</v>
      </c>
      <c r="D1230" s="50">
        <f t="shared" si="118"/>
        <v>117.07000000000001</v>
      </c>
      <c r="E1230" s="50">
        <f t="shared" si="119"/>
        <v>21.880000000000003</v>
      </c>
      <c r="F1230" s="48">
        <f t="shared" si="120"/>
        <v>51.22</v>
      </c>
      <c r="G1230" s="51">
        <f t="shared" si="115"/>
        <v>1228</v>
      </c>
    </row>
    <row r="1231" spans="1:7" x14ac:dyDescent="0.2">
      <c r="A1231" s="47">
        <v>1229</v>
      </c>
      <c r="B1231" s="48">
        <f t="shared" si="116"/>
        <v>6.43</v>
      </c>
      <c r="C1231" s="50">
        <f t="shared" si="117"/>
        <v>8.6999999999999993</v>
      </c>
      <c r="D1231" s="50">
        <f t="shared" si="118"/>
        <v>117.17</v>
      </c>
      <c r="E1231" s="50">
        <f t="shared" si="119"/>
        <v>21.900000000000002</v>
      </c>
      <c r="F1231" s="48">
        <f t="shared" si="120"/>
        <v>51.2</v>
      </c>
      <c r="G1231" s="51">
        <f t="shared" ref="G1231:G1294" si="121">A1231</f>
        <v>1229</v>
      </c>
    </row>
    <row r="1232" spans="1:7" x14ac:dyDescent="0.2">
      <c r="A1232" s="47">
        <v>1230</v>
      </c>
      <c r="B1232" s="48">
        <f t="shared" si="116"/>
        <v>6.43</v>
      </c>
      <c r="C1232" s="50">
        <f t="shared" si="117"/>
        <v>8.7099999999999991</v>
      </c>
      <c r="D1232" s="50">
        <f t="shared" si="118"/>
        <v>117.27000000000001</v>
      </c>
      <c r="E1232" s="50">
        <f t="shared" si="119"/>
        <v>21.92</v>
      </c>
      <c r="F1232" s="48">
        <f t="shared" si="120"/>
        <v>51.19</v>
      </c>
      <c r="G1232" s="51">
        <f t="shared" si="121"/>
        <v>1230</v>
      </c>
    </row>
    <row r="1233" spans="1:7" x14ac:dyDescent="0.2">
      <c r="A1233" s="47">
        <v>1231</v>
      </c>
      <c r="B1233" s="48">
        <f t="shared" si="116"/>
        <v>6.42</v>
      </c>
      <c r="C1233" s="50">
        <f t="shared" si="117"/>
        <v>8.7099999999999991</v>
      </c>
      <c r="D1233" s="50">
        <f t="shared" si="118"/>
        <v>117.37</v>
      </c>
      <c r="E1233" s="50">
        <f t="shared" si="119"/>
        <v>21.94</v>
      </c>
      <c r="F1233" s="48">
        <f t="shared" si="120"/>
        <v>51.18</v>
      </c>
      <c r="G1233" s="51">
        <f t="shared" si="121"/>
        <v>1231</v>
      </c>
    </row>
    <row r="1234" spans="1:7" x14ac:dyDescent="0.2">
      <c r="A1234" s="47">
        <v>1232</v>
      </c>
      <c r="B1234" s="48">
        <f t="shared" si="116"/>
        <v>6.42</v>
      </c>
      <c r="C1234" s="50">
        <f t="shared" si="117"/>
        <v>8.7200000000000006</v>
      </c>
      <c r="D1234" s="50">
        <f t="shared" si="118"/>
        <v>117.47</v>
      </c>
      <c r="E1234" s="50">
        <f t="shared" si="119"/>
        <v>21.950000000000003</v>
      </c>
      <c r="F1234" s="48">
        <f t="shared" si="120"/>
        <v>51.16</v>
      </c>
      <c r="G1234" s="51">
        <f t="shared" si="121"/>
        <v>1232</v>
      </c>
    </row>
    <row r="1235" spans="1:7" x14ac:dyDescent="0.2">
      <c r="A1235" s="47">
        <v>1233</v>
      </c>
      <c r="B1235" s="48">
        <f t="shared" si="116"/>
        <v>6.42</v>
      </c>
      <c r="C1235" s="50">
        <f t="shared" si="117"/>
        <v>8.7200000000000006</v>
      </c>
      <c r="D1235" s="50">
        <f t="shared" si="118"/>
        <v>117.57000000000001</v>
      </c>
      <c r="E1235" s="50">
        <f t="shared" si="119"/>
        <v>21.970000000000002</v>
      </c>
      <c r="F1235" s="48">
        <f t="shared" si="120"/>
        <v>51.15</v>
      </c>
      <c r="G1235" s="51">
        <f t="shared" si="121"/>
        <v>1233</v>
      </c>
    </row>
    <row r="1236" spans="1:7" x14ac:dyDescent="0.2">
      <c r="A1236" s="47">
        <v>1234</v>
      </c>
      <c r="B1236" s="48">
        <f t="shared" si="116"/>
        <v>6.42</v>
      </c>
      <c r="C1236" s="50">
        <f t="shared" si="117"/>
        <v>8.73</v>
      </c>
      <c r="D1236" s="50">
        <f t="shared" si="118"/>
        <v>117.66000000000001</v>
      </c>
      <c r="E1236" s="50">
        <f t="shared" si="119"/>
        <v>21.990000000000002</v>
      </c>
      <c r="F1236" s="48">
        <f t="shared" si="120"/>
        <v>51.14</v>
      </c>
      <c r="G1236" s="51">
        <f t="shared" si="121"/>
        <v>1234</v>
      </c>
    </row>
    <row r="1237" spans="1:7" x14ac:dyDescent="0.2">
      <c r="A1237" s="47">
        <v>1235</v>
      </c>
      <c r="B1237" s="48">
        <f t="shared" si="116"/>
        <v>6.41</v>
      </c>
      <c r="C1237" s="50">
        <f t="shared" si="117"/>
        <v>8.73</v>
      </c>
      <c r="D1237" s="50">
        <f t="shared" si="118"/>
        <v>117.76</v>
      </c>
      <c r="E1237" s="50">
        <f t="shared" si="119"/>
        <v>22.01</v>
      </c>
      <c r="F1237" s="48">
        <f t="shared" si="120"/>
        <v>51.12</v>
      </c>
      <c r="G1237" s="51">
        <f t="shared" si="121"/>
        <v>1235</v>
      </c>
    </row>
    <row r="1238" spans="1:7" x14ac:dyDescent="0.2">
      <c r="A1238" s="47">
        <v>1236</v>
      </c>
      <c r="B1238" s="48">
        <f t="shared" si="116"/>
        <v>6.41</v>
      </c>
      <c r="C1238" s="50">
        <f t="shared" si="117"/>
        <v>8.74</v>
      </c>
      <c r="D1238" s="50">
        <f t="shared" si="118"/>
        <v>117.86</v>
      </c>
      <c r="E1238" s="50">
        <f t="shared" si="119"/>
        <v>22.03</v>
      </c>
      <c r="F1238" s="48">
        <f t="shared" si="120"/>
        <v>51.11</v>
      </c>
      <c r="G1238" s="51">
        <f t="shared" si="121"/>
        <v>1236</v>
      </c>
    </row>
    <row r="1239" spans="1:7" x14ac:dyDescent="0.2">
      <c r="A1239" s="47">
        <v>1237</v>
      </c>
      <c r="B1239" s="48">
        <f t="shared" si="116"/>
        <v>6.41</v>
      </c>
      <c r="C1239" s="50">
        <f t="shared" si="117"/>
        <v>8.74</v>
      </c>
      <c r="D1239" s="50">
        <f t="shared" si="118"/>
        <v>117.96000000000001</v>
      </c>
      <c r="E1239" s="50">
        <f t="shared" si="119"/>
        <v>22.040000000000003</v>
      </c>
      <c r="F1239" s="48">
        <f t="shared" si="120"/>
        <v>51.1</v>
      </c>
      <c r="G1239" s="51">
        <f t="shared" si="121"/>
        <v>1237</v>
      </c>
    </row>
    <row r="1240" spans="1:7" x14ac:dyDescent="0.2">
      <c r="A1240" s="47">
        <v>1238</v>
      </c>
      <c r="B1240" s="48">
        <f t="shared" si="116"/>
        <v>6.4</v>
      </c>
      <c r="C1240" s="50">
        <f t="shared" si="117"/>
        <v>8.75</v>
      </c>
      <c r="D1240" s="50">
        <f t="shared" si="118"/>
        <v>118.06</v>
      </c>
      <c r="E1240" s="50">
        <f t="shared" si="119"/>
        <v>22.060000000000002</v>
      </c>
      <c r="F1240" s="48">
        <f t="shared" si="120"/>
        <v>51.08</v>
      </c>
      <c r="G1240" s="51">
        <f t="shared" si="121"/>
        <v>1238</v>
      </c>
    </row>
    <row r="1241" spans="1:7" x14ac:dyDescent="0.2">
      <c r="A1241" s="47">
        <v>1239</v>
      </c>
      <c r="B1241" s="48">
        <f t="shared" si="116"/>
        <v>6.4</v>
      </c>
      <c r="C1241" s="50">
        <f t="shared" si="117"/>
        <v>8.76</v>
      </c>
      <c r="D1241" s="50">
        <f t="shared" si="118"/>
        <v>118.16000000000001</v>
      </c>
      <c r="E1241" s="50">
        <f t="shared" si="119"/>
        <v>22.080000000000002</v>
      </c>
      <c r="F1241" s="48">
        <f t="shared" si="120"/>
        <v>51.07</v>
      </c>
      <c r="G1241" s="51">
        <f t="shared" si="121"/>
        <v>1239</v>
      </c>
    </row>
    <row r="1242" spans="1:7" x14ac:dyDescent="0.2">
      <c r="A1242" s="47">
        <v>1240</v>
      </c>
      <c r="B1242" s="48">
        <f t="shared" si="116"/>
        <v>6.4</v>
      </c>
      <c r="C1242" s="50">
        <f t="shared" si="117"/>
        <v>8.76</v>
      </c>
      <c r="D1242" s="50">
        <f t="shared" si="118"/>
        <v>118.26</v>
      </c>
      <c r="E1242" s="50">
        <f t="shared" si="119"/>
        <v>22.1</v>
      </c>
      <c r="F1242" s="48">
        <f t="shared" si="120"/>
        <v>51.06</v>
      </c>
      <c r="G1242" s="51">
        <f t="shared" si="121"/>
        <v>1240</v>
      </c>
    </row>
    <row r="1243" spans="1:7" x14ac:dyDescent="0.2">
      <c r="A1243" s="47">
        <v>1241</v>
      </c>
      <c r="B1243" s="48">
        <f t="shared" si="116"/>
        <v>6.39</v>
      </c>
      <c r="C1243" s="50">
        <f t="shared" si="117"/>
        <v>8.77</v>
      </c>
      <c r="D1243" s="50">
        <f t="shared" si="118"/>
        <v>118.36</v>
      </c>
      <c r="E1243" s="50">
        <f t="shared" si="119"/>
        <v>22.12</v>
      </c>
      <c r="F1243" s="48">
        <f t="shared" si="120"/>
        <v>51.04</v>
      </c>
      <c r="G1243" s="51">
        <f t="shared" si="121"/>
        <v>1241</v>
      </c>
    </row>
    <row r="1244" spans="1:7" x14ac:dyDescent="0.2">
      <c r="A1244" s="47">
        <v>1242</v>
      </c>
      <c r="B1244" s="48">
        <f t="shared" si="116"/>
        <v>6.39</v>
      </c>
      <c r="C1244" s="50">
        <f t="shared" si="117"/>
        <v>8.77</v>
      </c>
      <c r="D1244" s="50">
        <f t="shared" si="118"/>
        <v>118.45</v>
      </c>
      <c r="E1244" s="50">
        <f t="shared" si="119"/>
        <v>22.14</v>
      </c>
      <c r="F1244" s="48">
        <f t="shared" si="120"/>
        <v>51.03</v>
      </c>
      <c r="G1244" s="51">
        <f t="shared" si="121"/>
        <v>1242</v>
      </c>
    </row>
    <row r="1245" spans="1:7" x14ac:dyDescent="0.2">
      <c r="A1245" s="47">
        <v>1243</v>
      </c>
      <c r="B1245" s="48">
        <f t="shared" si="116"/>
        <v>6.39</v>
      </c>
      <c r="C1245" s="50">
        <f t="shared" si="117"/>
        <v>8.7799999999999994</v>
      </c>
      <c r="D1245" s="50">
        <f t="shared" si="118"/>
        <v>118.55000000000001</v>
      </c>
      <c r="E1245" s="50">
        <f t="shared" si="119"/>
        <v>22.150000000000002</v>
      </c>
      <c r="F1245" s="48">
        <f t="shared" si="120"/>
        <v>51.02</v>
      </c>
      <c r="G1245" s="51">
        <f t="shared" si="121"/>
        <v>1243</v>
      </c>
    </row>
    <row r="1246" spans="1:7" x14ac:dyDescent="0.2">
      <c r="A1246" s="47">
        <v>1244</v>
      </c>
      <c r="B1246" s="48">
        <f t="shared" si="116"/>
        <v>6.39</v>
      </c>
      <c r="C1246" s="50">
        <f t="shared" si="117"/>
        <v>8.7799999999999994</v>
      </c>
      <c r="D1246" s="50">
        <f t="shared" si="118"/>
        <v>118.65</v>
      </c>
      <c r="E1246" s="50">
        <f t="shared" si="119"/>
        <v>22.17</v>
      </c>
      <c r="F1246" s="48">
        <f t="shared" si="120"/>
        <v>51</v>
      </c>
      <c r="G1246" s="51">
        <f t="shared" si="121"/>
        <v>1244</v>
      </c>
    </row>
    <row r="1247" spans="1:7" x14ac:dyDescent="0.2">
      <c r="A1247" s="47">
        <v>1245</v>
      </c>
      <c r="B1247" s="48">
        <f t="shared" si="116"/>
        <v>6.38</v>
      </c>
      <c r="C1247" s="50">
        <f t="shared" si="117"/>
        <v>8.7899999999999991</v>
      </c>
      <c r="D1247" s="50">
        <f t="shared" si="118"/>
        <v>118.75</v>
      </c>
      <c r="E1247" s="50">
        <f t="shared" si="119"/>
        <v>22.19</v>
      </c>
      <c r="F1247" s="48">
        <f t="shared" si="120"/>
        <v>50.99</v>
      </c>
      <c r="G1247" s="51">
        <f t="shared" si="121"/>
        <v>1245</v>
      </c>
    </row>
    <row r="1248" spans="1:7" x14ac:dyDescent="0.2">
      <c r="A1248" s="47">
        <v>1246</v>
      </c>
      <c r="B1248" s="48">
        <f t="shared" si="116"/>
        <v>6.38</v>
      </c>
      <c r="C1248" s="50">
        <f t="shared" si="117"/>
        <v>8.7899999999999991</v>
      </c>
      <c r="D1248" s="50">
        <f t="shared" si="118"/>
        <v>118.85000000000001</v>
      </c>
      <c r="E1248" s="50">
        <f t="shared" si="119"/>
        <v>22.21</v>
      </c>
      <c r="F1248" s="48">
        <f t="shared" si="120"/>
        <v>50.98</v>
      </c>
      <c r="G1248" s="51">
        <f t="shared" si="121"/>
        <v>1246</v>
      </c>
    </row>
    <row r="1249" spans="1:7" x14ac:dyDescent="0.2">
      <c r="A1249" s="47">
        <v>1247</v>
      </c>
      <c r="B1249" s="48">
        <f t="shared" si="116"/>
        <v>6.38</v>
      </c>
      <c r="C1249" s="50">
        <f t="shared" si="117"/>
        <v>8.7999999999999989</v>
      </c>
      <c r="D1249" s="50">
        <f t="shared" si="118"/>
        <v>118.95</v>
      </c>
      <c r="E1249" s="50">
        <f t="shared" si="119"/>
        <v>22.23</v>
      </c>
      <c r="F1249" s="48">
        <f t="shared" si="120"/>
        <v>50.96</v>
      </c>
      <c r="G1249" s="51">
        <f t="shared" si="121"/>
        <v>1247</v>
      </c>
    </row>
    <row r="1250" spans="1:7" x14ac:dyDescent="0.2">
      <c r="A1250" s="47">
        <v>1248</v>
      </c>
      <c r="B1250" s="48">
        <f t="shared" si="116"/>
        <v>6.37</v>
      </c>
      <c r="C1250" s="50">
        <f t="shared" si="117"/>
        <v>8.81</v>
      </c>
      <c r="D1250" s="50">
        <f t="shared" si="118"/>
        <v>119.05000000000001</v>
      </c>
      <c r="E1250" s="50">
        <f t="shared" si="119"/>
        <v>22.240000000000002</v>
      </c>
      <c r="F1250" s="48">
        <f t="shared" si="120"/>
        <v>50.95</v>
      </c>
      <c r="G1250" s="51">
        <f t="shared" si="121"/>
        <v>1248</v>
      </c>
    </row>
    <row r="1251" spans="1:7" x14ac:dyDescent="0.2">
      <c r="A1251" s="47">
        <v>1249</v>
      </c>
      <c r="B1251" s="48">
        <f t="shared" si="116"/>
        <v>6.37</v>
      </c>
      <c r="C1251" s="50">
        <f t="shared" si="117"/>
        <v>8.81</v>
      </c>
      <c r="D1251" s="50">
        <f t="shared" si="118"/>
        <v>119.15</v>
      </c>
      <c r="E1251" s="50">
        <f t="shared" si="119"/>
        <v>22.26</v>
      </c>
      <c r="F1251" s="48">
        <f t="shared" si="120"/>
        <v>50.94</v>
      </c>
      <c r="G1251" s="51">
        <f t="shared" si="121"/>
        <v>1249</v>
      </c>
    </row>
    <row r="1252" spans="1:7" x14ac:dyDescent="0.2">
      <c r="A1252" s="47">
        <v>1250</v>
      </c>
      <c r="B1252" s="48">
        <f t="shared" si="116"/>
        <v>6.37</v>
      </c>
      <c r="C1252" s="50">
        <f t="shared" si="117"/>
        <v>8.82</v>
      </c>
      <c r="D1252" s="50">
        <f t="shared" si="118"/>
        <v>119.25</v>
      </c>
      <c r="E1252" s="50">
        <f t="shared" si="119"/>
        <v>22.28</v>
      </c>
      <c r="F1252" s="48">
        <f t="shared" si="120"/>
        <v>50.92</v>
      </c>
      <c r="G1252" s="51">
        <f t="shared" si="121"/>
        <v>1250</v>
      </c>
    </row>
    <row r="1253" spans="1:7" x14ac:dyDescent="0.2">
      <c r="A1253" s="47">
        <v>1251</v>
      </c>
      <c r="B1253" s="48">
        <f t="shared" si="116"/>
        <v>6.37</v>
      </c>
      <c r="C1253" s="50">
        <f t="shared" si="117"/>
        <v>8.82</v>
      </c>
      <c r="D1253" s="50">
        <f t="shared" si="118"/>
        <v>119.34</v>
      </c>
      <c r="E1253" s="50">
        <f t="shared" si="119"/>
        <v>22.3</v>
      </c>
      <c r="F1253" s="48">
        <f t="shared" si="120"/>
        <v>50.91</v>
      </c>
      <c r="G1253" s="51">
        <f t="shared" si="121"/>
        <v>1251</v>
      </c>
    </row>
    <row r="1254" spans="1:7" x14ac:dyDescent="0.2">
      <c r="A1254" s="47">
        <v>1252</v>
      </c>
      <c r="B1254" s="48">
        <f t="shared" si="116"/>
        <v>6.36</v>
      </c>
      <c r="C1254" s="50">
        <f t="shared" si="117"/>
        <v>8.83</v>
      </c>
      <c r="D1254" s="50">
        <f t="shared" si="118"/>
        <v>119.44000000000001</v>
      </c>
      <c r="E1254" s="50">
        <f t="shared" si="119"/>
        <v>22.32</v>
      </c>
      <c r="F1254" s="48">
        <f t="shared" si="120"/>
        <v>50.89</v>
      </c>
      <c r="G1254" s="51">
        <f t="shared" si="121"/>
        <v>1252</v>
      </c>
    </row>
    <row r="1255" spans="1:7" x14ac:dyDescent="0.2">
      <c r="A1255" s="47">
        <v>1253</v>
      </c>
      <c r="B1255" s="48">
        <f t="shared" si="116"/>
        <v>6.36</v>
      </c>
      <c r="C1255" s="50">
        <f t="shared" si="117"/>
        <v>8.83</v>
      </c>
      <c r="D1255" s="50">
        <f t="shared" si="118"/>
        <v>119.54</v>
      </c>
      <c r="E1255" s="50">
        <f t="shared" si="119"/>
        <v>22.34</v>
      </c>
      <c r="F1255" s="48">
        <f t="shared" si="120"/>
        <v>50.88</v>
      </c>
      <c r="G1255" s="51">
        <f t="shared" si="121"/>
        <v>1253</v>
      </c>
    </row>
    <row r="1256" spans="1:7" x14ac:dyDescent="0.2">
      <c r="A1256" s="47">
        <v>1254</v>
      </c>
      <c r="B1256" s="48">
        <f t="shared" si="116"/>
        <v>6.36</v>
      </c>
      <c r="C1256" s="50">
        <f t="shared" si="117"/>
        <v>8.84</v>
      </c>
      <c r="D1256" s="50">
        <f t="shared" si="118"/>
        <v>119.64</v>
      </c>
      <c r="E1256" s="50">
        <f t="shared" si="119"/>
        <v>22.35</v>
      </c>
      <c r="F1256" s="48">
        <f t="shared" si="120"/>
        <v>50.87</v>
      </c>
      <c r="G1256" s="51">
        <f t="shared" si="121"/>
        <v>1254</v>
      </c>
    </row>
    <row r="1257" spans="1:7" x14ac:dyDescent="0.2">
      <c r="A1257" s="47">
        <v>1255</v>
      </c>
      <c r="B1257" s="48">
        <f t="shared" si="116"/>
        <v>6.35</v>
      </c>
      <c r="C1257" s="50">
        <f t="shared" si="117"/>
        <v>8.84</v>
      </c>
      <c r="D1257" s="50">
        <f t="shared" si="118"/>
        <v>119.74000000000001</v>
      </c>
      <c r="E1257" s="50">
        <f t="shared" si="119"/>
        <v>22.37</v>
      </c>
      <c r="F1257" s="48">
        <f t="shared" si="120"/>
        <v>50.85</v>
      </c>
      <c r="G1257" s="51">
        <f t="shared" si="121"/>
        <v>1255</v>
      </c>
    </row>
    <row r="1258" spans="1:7" x14ac:dyDescent="0.2">
      <c r="A1258" s="47">
        <v>1256</v>
      </c>
      <c r="B1258" s="48">
        <f t="shared" si="116"/>
        <v>6.35</v>
      </c>
      <c r="C1258" s="50">
        <f t="shared" si="117"/>
        <v>8.85</v>
      </c>
      <c r="D1258" s="50">
        <f t="shared" si="118"/>
        <v>119.84</v>
      </c>
      <c r="E1258" s="50">
        <f t="shared" si="119"/>
        <v>22.39</v>
      </c>
      <c r="F1258" s="48">
        <f t="shared" si="120"/>
        <v>50.84</v>
      </c>
      <c r="G1258" s="51">
        <f t="shared" si="121"/>
        <v>1256</v>
      </c>
    </row>
    <row r="1259" spans="1:7" x14ac:dyDescent="0.2">
      <c r="A1259" s="47">
        <v>1257</v>
      </c>
      <c r="B1259" s="48">
        <f t="shared" si="116"/>
        <v>6.35</v>
      </c>
      <c r="C1259" s="50">
        <f t="shared" si="117"/>
        <v>8.86</v>
      </c>
      <c r="D1259" s="50">
        <f t="shared" si="118"/>
        <v>119.94000000000001</v>
      </c>
      <c r="E1259" s="50">
        <f t="shared" si="119"/>
        <v>22.41</v>
      </c>
      <c r="F1259" s="48">
        <f t="shared" si="120"/>
        <v>50.83</v>
      </c>
      <c r="G1259" s="51">
        <f t="shared" si="121"/>
        <v>1257</v>
      </c>
    </row>
    <row r="1260" spans="1:7" x14ac:dyDescent="0.2">
      <c r="A1260" s="47">
        <v>1258</v>
      </c>
      <c r="B1260" s="48">
        <f t="shared" si="116"/>
        <v>6.35</v>
      </c>
      <c r="C1260" s="50">
        <f t="shared" si="117"/>
        <v>8.86</v>
      </c>
      <c r="D1260" s="50">
        <f t="shared" si="118"/>
        <v>120.04</v>
      </c>
      <c r="E1260" s="50">
        <f t="shared" si="119"/>
        <v>22.430000000000003</v>
      </c>
      <c r="F1260" s="48">
        <f t="shared" si="120"/>
        <v>50.81</v>
      </c>
      <c r="G1260" s="51">
        <f t="shared" si="121"/>
        <v>1258</v>
      </c>
    </row>
    <row r="1261" spans="1:7" x14ac:dyDescent="0.2">
      <c r="A1261" s="47">
        <v>1259</v>
      </c>
      <c r="B1261" s="48">
        <f t="shared" si="116"/>
        <v>6.34</v>
      </c>
      <c r="C1261" s="50">
        <f t="shared" si="117"/>
        <v>8.8699999999999992</v>
      </c>
      <c r="D1261" s="50">
        <f t="shared" si="118"/>
        <v>120.14</v>
      </c>
      <c r="E1261" s="50">
        <f t="shared" si="119"/>
        <v>22.44</v>
      </c>
      <c r="F1261" s="48">
        <f t="shared" si="120"/>
        <v>50.8</v>
      </c>
      <c r="G1261" s="51">
        <f t="shared" si="121"/>
        <v>1259</v>
      </c>
    </row>
    <row r="1262" spans="1:7" x14ac:dyDescent="0.2">
      <c r="A1262" s="47">
        <v>1260</v>
      </c>
      <c r="B1262" s="48">
        <f t="shared" si="116"/>
        <v>6.34</v>
      </c>
      <c r="C1262" s="50">
        <f t="shared" si="117"/>
        <v>8.8699999999999992</v>
      </c>
      <c r="D1262" s="50">
        <f t="shared" si="118"/>
        <v>120.23</v>
      </c>
      <c r="E1262" s="50">
        <f t="shared" si="119"/>
        <v>22.46</v>
      </c>
      <c r="F1262" s="48">
        <f t="shared" si="120"/>
        <v>50.79</v>
      </c>
      <c r="G1262" s="51">
        <f t="shared" si="121"/>
        <v>1260</v>
      </c>
    </row>
    <row r="1263" spans="1:7" x14ac:dyDescent="0.2">
      <c r="A1263" s="47">
        <v>1261</v>
      </c>
      <c r="B1263" s="48">
        <f t="shared" si="116"/>
        <v>6.34</v>
      </c>
      <c r="C1263" s="50">
        <f t="shared" si="117"/>
        <v>8.879999999999999</v>
      </c>
      <c r="D1263" s="50">
        <f t="shared" si="118"/>
        <v>120.33</v>
      </c>
      <c r="E1263" s="50">
        <f t="shared" si="119"/>
        <v>22.48</v>
      </c>
      <c r="F1263" s="48">
        <f t="shared" si="120"/>
        <v>50.78</v>
      </c>
      <c r="G1263" s="51">
        <f t="shared" si="121"/>
        <v>1261</v>
      </c>
    </row>
    <row r="1264" spans="1:7" x14ac:dyDescent="0.2">
      <c r="A1264" s="47">
        <v>1262</v>
      </c>
      <c r="B1264" s="48">
        <f t="shared" si="116"/>
        <v>6.33</v>
      </c>
      <c r="C1264" s="50">
        <f t="shared" si="117"/>
        <v>8.879999999999999</v>
      </c>
      <c r="D1264" s="50">
        <f t="shared" si="118"/>
        <v>120.43</v>
      </c>
      <c r="E1264" s="50">
        <f t="shared" si="119"/>
        <v>22.5</v>
      </c>
      <c r="F1264" s="48">
        <f t="shared" si="120"/>
        <v>50.76</v>
      </c>
      <c r="G1264" s="51">
        <f t="shared" si="121"/>
        <v>1262</v>
      </c>
    </row>
    <row r="1265" spans="1:7" x14ac:dyDescent="0.2">
      <c r="A1265" s="47">
        <v>1263</v>
      </c>
      <c r="B1265" s="48">
        <f t="shared" si="116"/>
        <v>6.33</v>
      </c>
      <c r="C1265" s="50">
        <f t="shared" si="117"/>
        <v>8.89</v>
      </c>
      <c r="D1265" s="50">
        <f t="shared" si="118"/>
        <v>120.53</v>
      </c>
      <c r="E1265" s="50">
        <f t="shared" si="119"/>
        <v>22.520000000000003</v>
      </c>
      <c r="F1265" s="48">
        <f t="shared" si="120"/>
        <v>50.75</v>
      </c>
      <c r="G1265" s="51">
        <f t="shared" si="121"/>
        <v>1263</v>
      </c>
    </row>
    <row r="1266" spans="1:7" x14ac:dyDescent="0.2">
      <c r="A1266" s="47">
        <v>1264</v>
      </c>
      <c r="B1266" s="48">
        <f t="shared" si="116"/>
        <v>6.33</v>
      </c>
      <c r="C1266" s="50">
        <f t="shared" si="117"/>
        <v>8.89</v>
      </c>
      <c r="D1266" s="50">
        <f t="shared" si="118"/>
        <v>120.63000000000001</v>
      </c>
      <c r="E1266" s="50">
        <f t="shared" si="119"/>
        <v>22.540000000000003</v>
      </c>
      <c r="F1266" s="48">
        <f t="shared" si="120"/>
        <v>50.74</v>
      </c>
      <c r="G1266" s="51">
        <f t="shared" si="121"/>
        <v>1264</v>
      </c>
    </row>
    <row r="1267" spans="1:7" x14ac:dyDescent="0.2">
      <c r="A1267" s="47">
        <v>1265</v>
      </c>
      <c r="B1267" s="48">
        <f t="shared" si="116"/>
        <v>6.33</v>
      </c>
      <c r="C1267" s="50">
        <f t="shared" si="117"/>
        <v>8.9</v>
      </c>
      <c r="D1267" s="50">
        <f t="shared" si="118"/>
        <v>120.73</v>
      </c>
      <c r="E1267" s="50">
        <f t="shared" si="119"/>
        <v>22.55</v>
      </c>
      <c r="F1267" s="48">
        <f t="shared" si="120"/>
        <v>50.72</v>
      </c>
      <c r="G1267" s="51">
        <f t="shared" si="121"/>
        <v>1265</v>
      </c>
    </row>
    <row r="1268" spans="1:7" x14ac:dyDescent="0.2">
      <c r="A1268" s="47">
        <v>1266</v>
      </c>
      <c r="B1268" s="48">
        <f t="shared" si="116"/>
        <v>6.32</v>
      </c>
      <c r="C1268" s="50">
        <f t="shared" si="117"/>
        <v>8.9</v>
      </c>
      <c r="D1268" s="50">
        <f t="shared" si="118"/>
        <v>120.83</v>
      </c>
      <c r="E1268" s="50">
        <f t="shared" si="119"/>
        <v>22.57</v>
      </c>
      <c r="F1268" s="48">
        <f t="shared" si="120"/>
        <v>50.71</v>
      </c>
      <c r="G1268" s="51">
        <f t="shared" si="121"/>
        <v>1266</v>
      </c>
    </row>
    <row r="1269" spans="1:7" x14ac:dyDescent="0.2">
      <c r="A1269" s="47">
        <v>1267</v>
      </c>
      <c r="B1269" s="48">
        <f t="shared" si="116"/>
        <v>6.32</v>
      </c>
      <c r="C1269" s="50">
        <f t="shared" si="117"/>
        <v>8.91</v>
      </c>
      <c r="D1269" s="50">
        <f t="shared" si="118"/>
        <v>120.93</v>
      </c>
      <c r="E1269" s="50">
        <f t="shared" si="119"/>
        <v>22.59</v>
      </c>
      <c r="F1269" s="48">
        <f t="shared" si="120"/>
        <v>50.7</v>
      </c>
      <c r="G1269" s="51">
        <f t="shared" si="121"/>
        <v>1267</v>
      </c>
    </row>
    <row r="1270" spans="1:7" x14ac:dyDescent="0.2">
      <c r="A1270" s="47">
        <v>1268</v>
      </c>
      <c r="B1270" s="48">
        <f t="shared" si="116"/>
        <v>6.32</v>
      </c>
      <c r="C1270" s="50">
        <f t="shared" si="117"/>
        <v>8.92</v>
      </c>
      <c r="D1270" s="50">
        <f t="shared" si="118"/>
        <v>121.03</v>
      </c>
      <c r="E1270" s="50">
        <f t="shared" si="119"/>
        <v>22.610000000000003</v>
      </c>
      <c r="F1270" s="48">
        <f t="shared" si="120"/>
        <v>50.68</v>
      </c>
      <c r="G1270" s="51">
        <f t="shared" si="121"/>
        <v>1268</v>
      </c>
    </row>
    <row r="1271" spans="1:7" x14ac:dyDescent="0.2">
      <c r="A1271" s="47">
        <v>1269</v>
      </c>
      <c r="B1271" s="48">
        <f t="shared" si="116"/>
        <v>6.31</v>
      </c>
      <c r="C1271" s="50">
        <f t="shared" si="117"/>
        <v>8.92</v>
      </c>
      <c r="D1271" s="50">
        <f t="shared" si="118"/>
        <v>121.13000000000001</v>
      </c>
      <c r="E1271" s="50">
        <f t="shared" si="119"/>
        <v>22.630000000000003</v>
      </c>
      <c r="F1271" s="48">
        <f t="shared" si="120"/>
        <v>50.67</v>
      </c>
      <c r="G1271" s="51">
        <f t="shared" si="121"/>
        <v>1269</v>
      </c>
    </row>
    <row r="1272" spans="1:7" x14ac:dyDescent="0.2">
      <c r="A1272" s="47">
        <v>1270</v>
      </c>
      <c r="B1272" s="48">
        <f t="shared" si="116"/>
        <v>6.31</v>
      </c>
      <c r="C1272" s="50">
        <f t="shared" si="117"/>
        <v>8.93</v>
      </c>
      <c r="D1272" s="50">
        <f t="shared" si="118"/>
        <v>121.23</v>
      </c>
      <c r="E1272" s="50">
        <f t="shared" si="119"/>
        <v>22.650000000000002</v>
      </c>
      <c r="F1272" s="48">
        <f t="shared" si="120"/>
        <v>50.66</v>
      </c>
      <c r="G1272" s="51">
        <f t="shared" si="121"/>
        <v>1270</v>
      </c>
    </row>
    <row r="1273" spans="1:7" x14ac:dyDescent="0.2">
      <c r="A1273" s="47">
        <v>1271</v>
      </c>
      <c r="B1273" s="48">
        <f t="shared" si="116"/>
        <v>6.31</v>
      </c>
      <c r="C1273" s="50">
        <f t="shared" si="117"/>
        <v>8.93</v>
      </c>
      <c r="D1273" s="50">
        <f t="shared" si="118"/>
        <v>121.32000000000001</v>
      </c>
      <c r="E1273" s="50">
        <f t="shared" si="119"/>
        <v>22.66</v>
      </c>
      <c r="F1273" s="48">
        <f t="shared" si="120"/>
        <v>50.64</v>
      </c>
      <c r="G1273" s="51">
        <f t="shared" si="121"/>
        <v>1271</v>
      </c>
    </row>
    <row r="1274" spans="1:7" x14ac:dyDescent="0.2">
      <c r="A1274" s="47">
        <v>1272</v>
      </c>
      <c r="B1274" s="48">
        <f t="shared" si="116"/>
        <v>6.31</v>
      </c>
      <c r="C1274" s="50">
        <f t="shared" si="117"/>
        <v>8.94</v>
      </c>
      <c r="D1274" s="50">
        <f t="shared" si="118"/>
        <v>121.42</v>
      </c>
      <c r="E1274" s="50">
        <f t="shared" si="119"/>
        <v>22.680000000000003</v>
      </c>
      <c r="F1274" s="48">
        <f t="shared" si="120"/>
        <v>50.63</v>
      </c>
      <c r="G1274" s="51">
        <f t="shared" si="121"/>
        <v>1272</v>
      </c>
    </row>
    <row r="1275" spans="1:7" x14ac:dyDescent="0.2">
      <c r="A1275" s="47">
        <v>1273</v>
      </c>
      <c r="B1275" s="48">
        <f t="shared" si="116"/>
        <v>6.3</v>
      </c>
      <c r="C1275" s="50">
        <f t="shared" si="117"/>
        <v>8.94</v>
      </c>
      <c r="D1275" s="50">
        <f t="shared" si="118"/>
        <v>121.52000000000001</v>
      </c>
      <c r="E1275" s="50">
        <f t="shared" si="119"/>
        <v>22.700000000000003</v>
      </c>
      <c r="F1275" s="48">
        <f t="shared" si="120"/>
        <v>50.62</v>
      </c>
      <c r="G1275" s="51">
        <f t="shared" si="121"/>
        <v>1273</v>
      </c>
    </row>
    <row r="1276" spans="1:7" x14ac:dyDescent="0.2">
      <c r="A1276" s="47">
        <v>1274</v>
      </c>
      <c r="B1276" s="48">
        <f t="shared" si="116"/>
        <v>6.3</v>
      </c>
      <c r="C1276" s="50">
        <f t="shared" si="117"/>
        <v>8.9499999999999993</v>
      </c>
      <c r="D1276" s="50">
        <f t="shared" si="118"/>
        <v>121.62</v>
      </c>
      <c r="E1276" s="50">
        <f t="shared" si="119"/>
        <v>22.720000000000002</v>
      </c>
      <c r="F1276" s="48">
        <f t="shared" si="120"/>
        <v>50.6</v>
      </c>
      <c r="G1276" s="51">
        <f t="shared" si="121"/>
        <v>1274</v>
      </c>
    </row>
    <row r="1277" spans="1:7" x14ac:dyDescent="0.2">
      <c r="A1277" s="47">
        <v>1275</v>
      </c>
      <c r="B1277" s="48">
        <f t="shared" si="116"/>
        <v>6.3</v>
      </c>
      <c r="C1277" s="50">
        <f t="shared" si="117"/>
        <v>8.9499999999999993</v>
      </c>
      <c r="D1277" s="50">
        <f t="shared" si="118"/>
        <v>121.72</v>
      </c>
      <c r="E1277" s="50">
        <f t="shared" si="119"/>
        <v>22.740000000000002</v>
      </c>
      <c r="F1277" s="48">
        <f t="shared" si="120"/>
        <v>50.59</v>
      </c>
      <c r="G1277" s="51">
        <f t="shared" si="121"/>
        <v>1275</v>
      </c>
    </row>
    <row r="1278" spans="1:7" x14ac:dyDescent="0.2">
      <c r="A1278" s="47">
        <v>1276</v>
      </c>
      <c r="B1278" s="48">
        <f t="shared" si="116"/>
        <v>6.29</v>
      </c>
      <c r="C1278" s="50">
        <f t="shared" si="117"/>
        <v>8.9599999999999991</v>
      </c>
      <c r="D1278" s="50">
        <f t="shared" si="118"/>
        <v>121.82000000000001</v>
      </c>
      <c r="E1278" s="50">
        <f t="shared" si="119"/>
        <v>22.76</v>
      </c>
      <c r="F1278" s="48">
        <f t="shared" si="120"/>
        <v>50.58</v>
      </c>
      <c r="G1278" s="51">
        <f t="shared" si="121"/>
        <v>1276</v>
      </c>
    </row>
    <row r="1279" spans="1:7" x14ac:dyDescent="0.2">
      <c r="A1279" s="47">
        <v>1277</v>
      </c>
      <c r="B1279" s="48">
        <f t="shared" si="116"/>
        <v>6.29</v>
      </c>
      <c r="C1279" s="50">
        <f t="shared" si="117"/>
        <v>8.9700000000000006</v>
      </c>
      <c r="D1279" s="50">
        <f t="shared" si="118"/>
        <v>121.92</v>
      </c>
      <c r="E1279" s="50">
        <f t="shared" si="119"/>
        <v>22.770000000000003</v>
      </c>
      <c r="F1279" s="48">
        <f t="shared" si="120"/>
        <v>50.56</v>
      </c>
      <c r="G1279" s="51">
        <f t="shared" si="121"/>
        <v>1277</v>
      </c>
    </row>
    <row r="1280" spans="1:7" x14ac:dyDescent="0.2">
      <c r="A1280" s="47">
        <v>1278</v>
      </c>
      <c r="B1280" s="48">
        <f t="shared" si="116"/>
        <v>6.29</v>
      </c>
      <c r="C1280" s="50">
        <f t="shared" si="117"/>
        <v>8.9700000000000006</v>
      </c>
      <c r="D1280" s="50">
        <f t="shared" si="118"/>
        <v>122.02000000000001</v>
      </c>
      <c r="E1280" s="50">
        <f t="shared" si="119"/>
        <v>22.790000000000003</v>
      </c>
      <c r="F1280" s="48">
        <f t="shared" si="120"/>
        <v>50.55</v>
      </c>
      <c r="G1280" s="51">
        <f t="shared" si="121"/>
        <v>1278</v>
      </c>
    </row>
    <row r="1281" spans="1:7" x14ac:dyDescent="0.2">
      <c r="A1281" s="47">
        <v>1279</v>
      </c>
      <c r="B1281" s="48">
        <f t="shared" si="116"/>
        <v>6.29</v>
      </c>
      <c r="C1281" s="50">
        <f t="shared" si="117"/>
        <v>8.98</v>
      </c>
      <c r="D1281" s="50">
        <f t="shared" si="118"/>
        <v>122.12</v>
      </c>
      <c r="E1281" s="50">
        <f t="shared" si="119"/>
        <v>22.810000000000002</v>
      </c>
      <c r="F1281" s="48">
        <f t="shared" si="120"/>
        <v>50.54</v>
      </c>
      <c r="G1281" s="51">
        <f t="shared" si="121"/>
        <v>1279</v>
      </c>
    </row>
    <row r="1282" spans="1:7" x14ac:dyDescent="0.2">
      <c r="A1282" s="47">
        <v>1280</v>
      </c>
      <c r="B1282" s="48">
        <f t="shared" ref="B1282:B1345" si="122">ROUNDDOWN(m60B/100-(($A1282/m60A)^(1/m60C)),2)</f>
        <v>6.28</v>
      </c>
      <c r="C1282" s="50">
        <f t="shared" ref="C1282:C1345" si="123">ROUNDUP(mweitB/100+(($A1282/mweitA)^(1/mweitC)),2)</f>
        <v>8.98</v>
      </c>
      <c r="D1282" s="50">
        <f t="shared" ref="D1282:D1345" si="124">ROUNDUP(mballB/100+(($A1282/mballA)^(1/mballC)),2)</f>
        <v>122.22</v>
      </c>
      <c r="E1282" s="50">
        <f t="shared" ref="E1282:E1345" si="125">ROUNDUP(mkugelB/100+(($A1282/mkugelA)^(1/mkugelC)),2)</f>
        <v>22.830000000000002</v>
      </c>
      <c r="F1282" s="48">
        <f t="shared" ref="F1282:F1345" si="126">ROUNDDOWN(m400B/100-(($A1282/2/m400A)^(1/m400C)),2)</f>
        <v>50.52</v>
      </c>
      <c r="G1282" s="51">
        <f t="shared" si="121"/>
        <v>1280</v>
      </c>
    </row>
    <row r="1283" spans="1:7" x14ac:dyDescent="0.2">
      <c r="A1283" s="47">
        <v>1281</v>
      </c>
      <c r="B1283" s="48">
        <f t="shared" si="122"/>
        <v>6.28</v>
      </c>
      <c r="C1283" s="50">
        <f t="shared" si="123"/>
        <v>8.99</v>
      </c>
      <c r="D1283" s="50">
        <f t="shared" si="124"/>
        <v>122.32000000000001</v>
      </c>
      <c r="E1283" s="50">
        <f t="shared" si="125"/>
        <v>22.85</v>
      </c>
      <c r="F1283" s="48">
        <f t="shared" si="126"/>
        <v>50.51</v>
      </c>
      <c r="G1283" s="51">
        <f t="shared" si="121"/>
        <v>1281</v>
      </c>
    </row>
    <row r="1284" spans="1:7" x14ac:dyDescent="0.2">
      <c r="A1284" s="47">
        <v>1282</v>
      </c>
      <c r="B1284" s="48">
        <f t="shared" si="122"/>
        <v>6.28</v>
      </c>
      <c r="C1284" s="50">
        <f t="shared" si="123"/>
        <v>8.99</v>
      </c>
      <c r="D1284" s="50">
        <f t="shared" si="124"/>
        <v>122.41000000000001</v>
      </c>
      <c r="E1284" s="50">
        <f t="shared" si="125"/>
        <v>22.860000000000003</v>
      </c>
      <c r="F1284" s="48">
        <f t="shared" si="126"/>
        <v>50.5</v>
      </c>
      <c r="G1284" s="51">
        <f t="shared" si="121"/>
        <v>1282</v>
      </c>
    </row>
    <row r="1285" spans="1:7" x14ac:dyDescent="0.2">
      <c r="A1285" s="47">
        <v>1283</v>
      </c>
      <c r="B1285" s="48">
        <f t="shared" si="122"/>
        <v>6.27</v>
      </c>
      <c r="C1285" s="50">
        <f t="shared" si="123"/>
        <v>9</v>
      </c>
      <c r="D1285" s="50">
        <f t="shared" si="124"/>
        <v>122.51</v>
      </c>
      <c r="E1285" s="50">
        <f t="shared" si="125"/>
        <v>22.880000000000003</v>
      </c>
      <c r="F1285" s="48">
        <f t="shared" si="126"/>
        <v>50.48</v>
      </c>
      <c r="G1285" s="51">
        <f t="shared" si="121"/>
        <v>1283</v>
      </c>
    </row>
    <row r="1286" spans="1:7" x14ac:dyDescent="0.2">
      <c r="A1286" s="47">
        <v>1284</v>
      </c>
      <c r="B1286" s="48">
        <f t="shared" si="122"/>
        <v>6.27</v>
      </c>
      <c r="C1286" s="50">
        <f t="shared" si="123"/>
        <v>9</v>
      </c>
      <c r="D1286" s="50">
        <f t="shared" si="124"/>
        <v>122.61</v>
      </c>
      <c r="E1286" s="50">
        <f t="shared" si="125"/>
        <v>22.900000000000002</v>
      </c>
      <c r="F1286" s="48">
        <f t="shared" si="126"/>
        <v>50.47</v>
      </c>
      <c r="G1286" s="51">
        <f t="shared" si="121"/>
        <v>1284</v>
      </c>
    </row>
    <row r="1287" spans="1:7" x14ac:dyDescent="0.2">
      <c r="A1287" s="47">
        <v>1285</v>
      </c>
      <c r="B1287" s="48">
        <f t="shared" si="122"/>
        <v>6.27</v>
      </c>
      <c r="C1287" s="50">
        <f t="shared" si="123"/>
        <v>9.01</v>
      </c>
      <c r="D1287" s="50">
        <f t="shared" si="124"/>
        <v>122.71000000000001</v>
      </c>
      <c r="E1287" s="50">
        <f t="shared" si="125"/>
        <v>22.92</v>
      </c>
      <c r="F1287" s="48">
        <f t="shared" si="126"/>
        <v>50.46</v>
      </c>
      <c r="G1287" s="51">
        <f t="shared" si="121"/>
        <v>1285</v>
      </c>
    </row>
    <row r="1288" spans="1:7" x14ac:dyDescent="0.2">
      <c r="A1288" s="47">
        <v>1286</v>
      </c>
      <c r="B1288" s="48">
        <f t="shared" si="122"/>
        <v>6.27</v>
      </c>
      <c r="C1288" s="50">
        <f t="shared" si="123"/>
        <v>9.02</v>
      </c>
      <c r="D1288" s="50">
        <f t="shared" si="124"/>
        <v>122.81</v>
      </c>
      <c r="E1288" s="50">
        <f t="shared" si="125"/>
        <v>22.94</v>
      </c>
      <c r="F1288" s="48">
        <f t="shared" si="126"/>
        <v>50.44</v>
      </c>
      <c r="G1288" s="51">
        <f t="shared" si="121"/>
        <v>1286</v>
      </c>
    </row>
    <row r="1289" spans="1:7" x14ac:dyDescent="0.2">
      <c r="A1289" s="47">
        <v>1287</v>
      </c>
      <c r="B1289" s="48">
        <f t="shared" si="122"/>
        <v>6.26</v>
      </c>
      <c r="C1289" s="50">
        <f t="shared" si="123"/>
        <v>9.02</v>
      </c>
      <c r="D1289" s="50">
        <f t="shared" si="124"/>
        <v>122.91000000000001</v>
      </c>
      <c r="E1289" s="50">
        <f t="shared" si="125"/>
        <v>22.96</v>
      </c>
      <c r="F1289" s="48">
        <f t="shared" si="126"/>
        <v>50.43</v>
      </c>
      <c r="G1289" s="51">
        <f t="shared" si="121"/>
        <v>1287</v>
      </c>
    </row>
    <row r="1290" spans="1:7" x14ac:dyDescent="0.2">
      <c r="A1290" s="47">
        <v>1288</v>
      </c>
      <c r="B1290" s="48">
        <f t="shared" si="122"/>
        <v>6.26</v>
      </c>
      <c r="C1290" s="50">
        <f t="shared" si="123"/>
        <v>9.0299999999999994</v>
      </c>
      <c r="D1290" s="50">
        <f t="shared" si="124"/>
        <v>123.01</v>
      </c>
      <c r="E1290" s="50">
        <f t="shared" si="125"/>
        <v>22.970000000000002</v>
      </c>
      <c r="F1290" s="48">
        <f t="shared" si="126"/>
        <v>50.42</v>
      </c>
      <c r="G1290" s="51">
        <f t="shared" si="121"/>
        <v>1288</v>
      </c>
    </row>
    <row r="1291" spans="1:7" x14ac:dyDescent="0.2">
      <c r="A1291" s="47">
        <v>1289</v>
      </c>
      <c r="B1291" s="48">
        <f t="shared" si="122"/>
        <v>6.26</v>
      </c>
      <c r="C1291" s="50">
        <f t="shared" si="123"/>
        <v>9.0299999999999994</v>
      </c>
      <c r="D1291" s="50">
        <f t="shared" si="124"/>
        <v>123.11</v>
      </c>
      <c r="E1291" s="50">
        <f t="shared" si="125"/>
        <v>22.990000000000002</v>
      </c>
      <c r="F1291" s="48">
        <f t="shared" si="126"/>
        <v>50.4</v>
      </c>
      <c r="G1291" s="51">
        <f t="shared" si="121"/>
        <v>1289</v>
      </c>
    </row>
    <row r="1292" spans="1:7" x14ac:dyDescent="0.2">
      <c r="A1292" s="47">
        <v>1290</v>
      </c>
      <c r="B1292" s="48">
        <f t="shared" si="122"/>
        <v>6.25</v>
      </c>
      <c r="C1292" s="50">
        <f t="shared" si="123"/>
        <v>9.0399999999999991</v>
      </c>
      <c r="D1292" s="50">
        <f t="shared" si="124"/>
        <v>123.21000000000001</v>
      </c>
      <c r="E1292" s="50">
        <f t="shared" si="125"/>
        <v>23.01</v>
      </c>
      <c r="F1292" s="48">
        <f t="shared" si="126"/>
        <v>50.39</v>
      </c>
      <c r="G1292" s="51">
        <f t="shared" si="121"/>
        <v>1290</v>
      </c>
    </row>
    <row r="1293" spans="1:7" x14ac:dyDescent="0.2">
      <c r="A1293" s="47">
        <v>1291</v>
      </c>
      <c r="B1293" s="48">
        <f t="shared" si="122"/>
        <v>6.25</v>
      </c>
      <c r="C1293" s="50">
        <f t="shared" si="123"/>
        <v>9.0399999999999991</v>
      </c>
      <c r="D1293" s="50">
        <f t="shared" si="124"/>
        <v>123.31</v>
      </c>
      <c r="E1293" s="50">
        <f t="shared" si="125"/>
        <v>23.03</v>
      </c>
      <c r="F1293" s="48">
        <f t="shared" si="126"/>
        <v>50.38</v>
      </c>
      <c r="G1293" s="51">
        <f t="shared" si="121"/>
        <v>1291</v>
      </c>
    </row>
    <row r="1294" spans="1:7" x14ac:dyDescent="0.2">
      <c r="A1294" s="47">
        <v>1292</v>
      </c>
      <c r="B1294" s="48">
        <f t="shared" si="122"/>
        <v>6.25</v>
      </c>
      <c r="C1294" s="50">
        <f t="shared" si="123"/>
        <v>9.0499999999999989</v>
      </c>
      <c r="D1294" s="50">
        <f t="shared" si="124"/>
        <v>123.41000000000001</v>
      </c>
      <c r="E1294" s="50">
        <f t="shared" si="125"/>
        <v>23.05</v>
      </c>
      <c r="F1294" s="48">
        <f t="shared" si="126"/>
        <v>50.37</v>
      </c>
      <c r="G1294" s="51">
        <f t="shared" si="121"/>
        <v>1292</v>
      </c>
    </row>
    <row r="1295" spans="1:7" x14ac:dyDescent="0.2">
      <c r="A1295" s="47">
        <v>1293</v>
      </c>
      <c r="B1295" s="48">
        <f t="shared" si="122"/>
        <v>6.25</v>
      </c>
      <c r="C1295" s="50">
        <f t="shared" si="123"/>
        <v>9.0499999999999989</v>
      </c>
      <c r="D1295" s="50">
        <f t="shared" si="124"/>
        <v>123.51</v>
      </c>
      <c r="E1295" s="50">
        <f t="shared" si="125"/>
        <v>23.07</v>
      </c>
      <c r="F1295" s="48">
        <f t="shared" si="126"/>
        <v>50.35</v>
      </c>
      <c r="G1295" s="51">
        <f t="shared" ref="G1295:G1358" si="127">A1295</f>
        <v>1293</v>
      </c>
    </row>
    <row r="1296" spans="1:7" x14ac:dyDescent="0.2">
      <c r="A1296" s="47">
        <v>1294</v>
      </c>
      <c r="B1296" s="48">
        <f t="shared" si="122"/>
        <v>6.24</v>
      </c>
      <c r="C1296" s="50">
        <f t="shared" si="123"/>
        <v>9.06</v>
      </c>
      <c r="D1296" s="50">
        <f t="shared" si="124"/>
        <v>123.60000000000001</v>
      </c>
      <c r="E1296" s="50">
        <f t="shared" si="125"/>
        <v>23.080000000000002</v>
      </c>
      <c r="F1296" s="48">
        <f t="shared" si="126"/>
        <v>50.34</v>
      </c>
      <c r="G1296" s="51">
        <f t="shared" si="127"/>
        <v>1294</v>
      </c>
    </row>
    <row r="1297" spans="1:7" x14ac:dyDescent="0.2">
      <c r="A1297" s="47">
        <v>1295</v>
      </c>
      <c r="B1297" s="48">
        <f t="shared" si="122"/>
        <v>6.24</v>
      </c>
      <c r="C1297" s="50">
        <f t="shared" si="123"/>
        <v>9.07</v>
      </c>
      <c r="D1297" s="50">
        <f t="shared" si="124"/>
        <v>123.7</v>
      </c>
      <c r="E1297" s="50">
        <f t="shared" si="125"/>
        <v>23.1</v>
      </c>
      <c r="F1297" s="48">
        <f t="shared" si="126"/>
        <v>50.33</v>
      </c>
      <c r="G1297" s="51">
        <f t="shared" si="127"/>
        <v>1295</v>
      </c>
    </row>
    <row r="1298" spans="1:7" x14ac:dyDescent="0.2">
      <c r="A1298" s="47">
        <v>1296</v>
      </c>
      <c r="B1298" s="48">
        <f t="shared" si="122"/>
        <v>6.24</v>
      </c>
      <c r="C1298" s="50">
        <f t="shared" si="123"/>
        <v>9.07</v>
      </c>
      <c r="D1298" s="50">
        <f t="shared" si="124"/>
        <v>123.80000000000001</v>
      </c>
      <c r="E1298" s="50">
        <f t="shared" si="125"/>
        <v>23.12</v>
      </c>
      <c r="F1298" s="48">
        <f t="shared" si="126"/>
        <v>50.31</v>
      </c>
      <c r="G1298" s="51">
        <f t="shared" si="127"/>
        <v>1296</v>
      </c>
    </row>
    <row r="1299" spans="1:7" x14ac:dyDescent="0.2">
      <c r="A1299" s="47">
        <v>1297</v>
      </c>
      <c r="B1299" s="48">
        <f t="shared" si="122"/>
        <v>6.23</v>
      </c>
      <c r="C1299" s="50">
        <f t="shared" si="123"/>
        <v>9.08</v>
      </c>
      <c r="D1299" s="50">
        <f t="shared" si="124"/>
        <v>123.9</v>
      </c>
      <c r="E1299" s="50">
        <f t="shared" si="125"/>
        <v>23.14</v>
      </c>
      <c r="F1299" s="48">
        <f t="shared" si="126"/>
        <v>50.3</v>
      </c>
      <c r="G1299" s="51">
        <f t="shared" si="127"/>
        <v>1297</v>
      </c>
    </row>
    <row r="1300" spans="1:7" x14ac:dyDescent="0.2">
      <c r="A1300" s="47">
        <v>1298</v>
      </c>
      <c r="B1300" s="48">
        <f t="shared" si="122"/>
        <v>6.23</v>
      </c>
      <c r="C1300" s="50">
        <f t="shared" si="123"/>
        <v>9.08</v>
      </c>
      <c r="D1300" s="50">
        <f t="shared" si="124"/>
        <v>124</v>
      </c>
      <c r="E1300" s="50">
        <f t="shared" si="125"/>
        <v>23.16</v>
      </c>
      <c r="F1300" s="48">
        <f t="shared" si="126"/>
        <v>50.29</v>
      </c>
      <c r="G1300" s="51">
        <f t="shared" si="127"/>
        <v>1298</v>
      </c>
    </row>
    <row r="1301" spans="1:7" x14ac:dyDescent="0.2">
      <c r="A1301" s="47">
        <v>1299</v>
      </c>
      <c r="B1301" s="48">
        <f t="shared" si="122"/>
        <v>6.23</v>
      </c>
      <c r="C1301" s="50">
        <f t="shared" si="123"/>
        <v>9.09</v>
      </c>
      <c r="D1301" s="50">
        <f t="shared" si="124"/>
        <v>124.10000000000001</v>
      </c>
      <c r="E1301" s="50">
        <f t="shared" si="125"/>
        <v>23.180000000000003</v>
      </c>
      <c r="F1301" s="48">
        <f t="shared" si="126"/>
        <v>50.27</v>
      </c>
      <c r="G1301" s="51">
        <f t="shared" si="127"/>
        <v>1299</v>
      </c>
    </row>
    <row r="1302" spans="1:7" x14ac:dyDescent="0.2">
      <c r="A1302" s="47">
        <v>1300</v>
      </c>
      <c r="B1302" s="48">
        <f t="shared" si="122"/>
        <v>6.23</v>
      </c>
      <c r="C1302" s="50">
        <f t="shared" si="123"/>
        <v>9.09</v>
      </c>
      <c r="D1302" s="50">
        <f t="shared" si="124"/>
        <v>124.2</v>
      </c>
      <c r="E1302" s="50">
        <f t="shared" si="125"/>
        <v>23.19</v>
      </c>
      <c r="F1302" s="48">
        <f t="shared" si="126"/>
        <v>50.26</v>
      </c>
      <c r="G1302" s="51">
        <f t="shared" si="127"/>
        <v>1300</v>
      </c>
    </row>
    <row r="1303" spans="1:7" x14ac:dyDescent="0.2">
      <c r="A1303" s="47">
        <v>1301</v>
      </c>
      <c r="B1303" s="48">
        <f t="shared" si="122"/>
        <v>6.22</v>
      </c>
      <c r="C1303" s="50">
        <f t="shared" si="123"/>
        <v>9.1</v>
      </c>
      <c r="D1303" s="50">
        <f t="shared" si="124"/>
        <v>124.30000000000001</v>
      </c>
      <c r="E1303" s="50">
        <f t="shared" si="125"/>
        <v>23.21</v>
      </c>
      <c r="F1303" s="48">
        <f t="shared" si="126"/>
        <v>50.25</v>
      </c>
      <c r="G1303" s="51">
        <f t="shared" si="127"/>
        <v>1301</v>
      </c>
    </row>
    <row r="1304" spans="1:7" x14ac:dyDescent="0.2">
      <c r="A1304" s="47">
        <v>1302</v>
      </c>
      <c r="B1304" s="48">
        <f t="shared" si="122"/>
        <v>6.22</v>
      </c>
      <c r="C1304" s="50">
        <f t="shared" si="123"/>
        <v>9.1</v>
      </c>
      <c r="D1304" s="50">
        <f t="shared" si="124"/>
        <v>124.4</v>
      </c>
      <c r="E1304" s="50">
        <f t="shared" si="125"/>
        <v>23.23</v>
      </c>
      <c r="F1304" s="48">
        <f t="shared" si="126"/>
        <v>50.23</v>
      </c>
      <c r="G1304" s="51">
        <f t="shared" si="127"/>
        <v>1302</v>
      </c>
    </row>
    <row r="1305" spans="1:7" x14ac:dyDescent="0.2">
      <c r="A1305" s="47">
        <v>1303</v>
      </c>
      <c r="B1305" s="48">
        <f t="shared" si="122"/>
        <v>6.22</v>
      </c>
      <c r="C1305" s="50">
        <f t="shared" si="123"/>
        <v>9.11</v>
      </c>
      <c r="D1305" s="50">
        <f t="shared" si="124"/>
        <v>124.5</v>
      </c>
      <c r="E1305" s="50">
        <f t="shared" si="125"/>
        <v>23.25</v>
      </c>
      <c r="F1305" s="48">
        <f t="shared" si="126"/>
        <v>50.22</v>
      </c>
      <c r="G1305" s="51">
        <f t="shared" si="127"/>
        <v>1303</v>
      </c>
    </row>
    <row r="1306" spans="1:7" x14ac:dyDescent="0.2">
      <c r="A1306" s="47">
        <v>1304</v>
      </c>
      <c r="B1306" s="48">
        <f t="shared" si="122"/>
        <v>6.21</v>
      </c>
      <c r="C1306" s="50">
        <f t="shared" si="123"/>
        <v>9.1199999999999992</v>
      </c>
      <c r="D1306" s="50">
        <f t="shared" si="124"/>
        <v>124.60000000000001</v>
      </c>
      <c r="E1306" s="50">
        <f t="shared" si="125"/>
        <v>23.270000000000003</v>
      </c>
      <c r="F1306" s="48">
        <f t="shared" si="126"/>
        <v>50.21</v>
      </c>
      <c r="G1306" s="51">
        <f t="shared" si="127"/>
        <v>1304</v>
      </c>
    </row>
    <row r="1307" spans="1:7" x14ac:dyDescent="0.2">
      <c r="A1307" s="47">
        <v>1305</v>
      </c>
      <c r="B1307" s="48">
        <f t="shared" si="122"/>
        <v>6.21</v>
      </c>
      <c r="C1307" s="50">
        <f t="shared" si="123"/>
        <v>9.1199999999999992</v>
      </c>
      <c r="D1307" s="50">
        <f t="shared" si="124"/>
        <v>124.7</v>
      </c>
      <c r="E1307" s="50">
        <f t="shared" si="125"/>
        <v>23.290000000000003</v>
      </c>
      <c r="F1307" s="48">
        <f t="shared" si="126"/>
        <v>50.2</v>
      </c>
      <c r="G1307" s="51">
        <f t="shared" si="127"/>
        <v>1305</v>
      </c>
    </row>
    <row r="1308" spans="1:7" x14ac:dyDescent="0.2">
      <c r="A1308" s="47">
        <v>1306</v>
      </c>
      <c r="B1308" s="48">
        <f t="shared" si="122"/>
        <v>6.21</v>
      </c>
      <c r="C1308" s="50">
        <f t="shared" si="123"/>
        <v>9.129999999999999</v>
      </c>
      <c r="D1308" s="50">
        <f t="shared" si="124"/>
        <v>124.80000000000001</v>
      </c>
      <c r="E1308" s="50">
        <f t="shared" si="125"/>
        <v>23.3</v>
      </c>
      <c r="F1308" s="48">
        <f t="shared" si="126"/>
        <v>50.18</v>
      </c>
      <c r="G1308" s="51">
        <f t="shared" si="127"/>
        <v>1306</v>
      </c>
    </row>
    <row r="1309" spans="1:7" x14ac:dyDescent="0.2">
      <c r="A1309" s="47">
        <v>1307</v>
      </c>
      <c r="B1309" s="48">
        <f t="shared" si="122"/>
        <v>6.21</v>
      </c>
      <c r="C1309" s="50">
        <f t="shared" si="123"/>
        <v>9.129999999999999</v>
      </c>
      <c r="D1309" s="50">
        <f t="shared" si="124"/>
        <v>124.9</v>
      </c>
      <c r="E1309" s="50">
        <f t="shared" si="125"/>
        <v>23.32</v>
      </c>
      <c r="F1309" s="48">
        <f t="shared" si="126"/>
        <v>50.17</v>
      </c>
      <c r="G1309" s="51">
        <f t="shared" si="127"/>
        <v>1307</v>
      </c>
    </row>
    <row r="1310" spans="1:7" x14ac:dyDescent="0.2">
      <c r="A1310" s="47">
        <v>1308</v>
      </c>
      <c r="B1310" s="48">
        <f t="shared" si="122"/>
        <v>6.2</v>
      </c>
      <c r="C1310" s="50">
        <f t="shared" si="123"/>
        <v>9.14</v>
      </c>
      <c r="D1310" s="50">
        <f t="shared" si="124"/>
        <v>125</v>
      </c>
      <c r="E1310" s="50">
        <f t="shared" si="125"/>
        <v>23.34</v>
      </c>
      <c r="F1310" s="48">
        <f t="shared" si="126"/>
        <v>50.16</v>
      </c>
      <c r="G1310" s="51">
        <f t="shared" si="127"/>
        <v>1308</v>
      </c>
    </row>
    <row r="1311" spans="1:7" x14ac:dyDescent="0.2">
      <c r="A1311" s="47">
        <v>1309</v>
      </c>
      <c r="B1311" s="48">
        <f t="shared" si="122"/>
        <v>6.2</v>
      </c>
      <c r="C1311" s="50">
        <f t="shared" si="123"/>
        <v>9.14</v>
      </c>
      <c r="D1311" s="50">
        <f t="shared" si="124"/>
        <v>125.09</v>
      </c>
      <c r="E1311" s="50">
        <f t="shared" si="125"/>
        <v>23.360000000000003</v>
      </c>
      <c r="F1311" s="48">
        <f t="shared" si="126"/>
        <v>50.14</v>
      </c>
      <c r="G1311" s="51">
        <f t="shared" si="127"/>
        <v>1309</v>
      </c>
    </row>
    <row r="1312" spans="1:7" x14ac:dyDescent="0.2">
      <c r="A1312" s="47">
        <v>1310</v>
      </c>
      <c r="B1312" s="48">
        <f t="shared" si="122"/>
        <v>6.2</v>
      </c>
      <c r="C1312" s="50">
        <f t="shared" si="123"/>
        <v>9.15</v>
      </c>
      <c r="D1312" s="50">
        <f t="shared" si="124"/>
        <v>125.19000000000001</v>
      </c>
      <c r="E1312" s="50">
        <f t="shared" si="125"/>
        <v>23.380000000000003</v>
      </c>
      <c r="F1312" s="48">
        <f t="shared" si="126"/>
        <v>50.13</v>
      </c>
      <c r="G1312" s="51">
        <f t="shared" si="127"/>
        <v>1310</v>
      </c>
    </row>
    <row r="1313" spans="1:7" x14ac:dyDescent="0.2">
      <c r="A1313" s="47">
        <v>1311</v>
      </c>
      <c r="B1313" s="48">
        <f t="shared" si="122"/>
        <v>6.19</v>
      </c>
      <c r="C1313" s="50">
        <f t="shared" si="123"/>
        <v>9.15</v>
      </c>
      <c r="D1313" s="50">
        <f t="shared" si="124"/>
        <v>125.29</v>
      </c>
      <c r="E1313" s="50">
        <f t="shared" si="125"/>
        <v>23.400000000000002</v>
      </c>
      <c r="F1313" s="48">
        <f t="shared" si="126"/>
        <v>50.12</v>
      </c>
      <c r="G1313" s="51">
        <f t="shared" si="127"/>
        <v>1311</v>
      </c>
    </row>
    <row r="1314" spans="1:7" x14ac:dyDescent="0.2">
      <c r="A1314" s="47">
        <v>1312</v>
      </c>
      <c r="B1314" s="48">
        <f t="shared" si="122"/>
        <v>6.19</v>
      </c>
      <c r="C1314" s="50">
        <f t="shared" si="123"/>
        <v>9.16</v>
      </c>
      <c r="D1314" s="50">
        <f t="shared" si="124"/>
        <v>125.39</v>
      </c>
      <c r="E1314" s="50">
        <f t="shared" si="125"/>
        <v>23.41</v>
      </c>
      <c r="F1314" s="48">
        <f t="shared" si="126"/>
        <v>50.1</v>
      </c>
      <c r="G1314" s="51">
        <f t="shared" si="127"/>
        <v>1312</v>
      </c>
    </row>
    <row r="1315" spans="1:7" x14ac:dyDescent="0.2">
      <c r="A1315" s="47">
        <v>1313</v>
      </c>
      <c r="B1315" s="48">
        <f t="shared" si="122"/>
        <v>6.19</v>
      </c>
      <c r="C1315" s="50">
        <f t="shared" si="123"/>
        <v>9.16</v>
      </c>
      <c r="D1315" s="50">
        <f t="shared" si="124"/>
        <v>125.49000000000001</v>
      </c>
      <c r="E1315" s="50">
        <f t="shared" si="125"/>
        <v>23.430000000000003</v>
      </c>
      <c r="F1315" s="48">
        <f t="shared" si="126"/>
        <v>50.09</v>
      </c>
      <c r="G1315" s="51">
        <f t="shared" si="127"/>
        <v>1313</v>
      </c>
    </row>
    <row r="1316" spans="1:7" x14ac:dyDescent="0.2">
      <c r="A1316" s="47">
        <v>1314</v>
      </c>
      <c r="B1316" s="48">
        <f t="shared" si="122"/>
        <v>6.19</v>
      </c>
      <c r="C1316" s="50">
        <f t="shared" si="123"/>
        <v>9.17</v>
      </c>
      <c r="D1316" s="50">
        <f t="shared" si="124"/>
        <v>125.59</v>
      </c>
      <c r="E1316" s="50">
        <f t="shared" si="125"/>
        <v>23.450000000000003</v>
      </c>
      <c r="F1316" s="48">
        <f t="shared" si="126"/>
        <v>50.08</v>
      </c>
      <c r="G1316" s="51">
        <f t="shared" si="127"/>
        <v>1314</v>
      </c>
    </row>
    <row r="1317" spans="1:7" x14ac:dyDescent="0.2">
      <c r="A1317" s="47">
        <v>1315</v>
      </c>
      <c r="B1317" s="48">
        <f t="shared" si="122"/>
        <v>6.18</v>
      </c>
      <c r="C1317" s="50">
        <f t="shared" si="123"/>
        <v>9.18</v>
      </c>
      <c r="D1317" s="50">
        <f t="shared" si="124"/>
        <v>125.69000000000001</v>
      </c>
      <c r="E1317" s="50">
        <f t="shared" si="125"/>
        <v>23.470000000000002</v>
      </c>
      <c r="F1317" s="48">
        <f t="shared" si="126"/>
        <v>50.06</v>
      </c>
      <c r="G1317" s="51">
        <f t="shared" si="127"/>
        <v>1315</v>
      </c>
    </row>
    <row r="1318" spans="1:7" x14ac:dyDescent="0.2">
      <c r="A1318" s="47">
        <v>1316</v>
      </c>
      <c r="B1318" s="48">
        <f t="shared" si="122"/>
        <v>6.18</v>
      </c>
      <c r="C1318" s="50">
        <f t="shared" si="123"/>
        <v>9.18</v>
      </c>
      <c r="D1318" s="50">
        <f t="shared" si="124"/>
        <v>125.79</v>
      </c>
      <c r="E1318" s="50">
        <f t="shared" si="125"/>
        <v>23.490000000000002</v>
      </c>
      <c r="F1318" s="48">
        <f t="shared" si="126"/>
        <v>50.05</v>
      </c>
      <c r="G1318" s="51">
        <f t="shared" si="127"/>
        <v>1316</v>
      </c>
    </row>
    <row r="1319" spans="1:7" x14ac:dyDescent="0.2">
      <c r="A1319" s="47">
        <v>1317</v>
      </c>
      <c r="B1319" s="48">
        <f t="shared" si="122"/>
        <v>6.18</v>
      </c>
      <c r="C1319" s="50">
        <f t="shared" si="123"/>
        <v>9.19</v>
      </c>
      <c r="D1319" s="50">
        <f t="shared" si="124"/>
        <v>125.89</v>
      </c>
      <c r="E1319" s="50">
        <f t="shared" si="125"/>
        <v>23.51</v>
      </c>
      <c r="F1319" s="48">
        <f t="shared" si="126"/>
        <v>50.04</v>
      </c>
      <c r="G1319" s="51">
        <f t="shared" si="127"/>
        <v>1317</v>
      </c>
    </row>
    <row r="1320" spans="1:7" x14ac:dyDescent="0.2">
      <c r="A1320" s="47">
        <v>1318</v>
      </c>
      <c r="B1320" s="48">
        <f t="shared" si="122"/>
        <v>6.17</v>
      </c>
      <c r="C1320" s="50">
        <f t="shared" si="123"/>
        <v>9.19</v>
      </c>
      <c r="D1320" s="50">
        <f t="shared" si="124"/>
        <v>125.99000000000001</v>
      </c>
      <c r="E1320" s="50">
        <f t="shared" si="125"/>
        <v>23.520000000000003</v>
      </c>
      <c r="F1320" s="48">
        <f t="shared" si="126"/>
        <v>50.03</v>
      </c>
      <c r="G1320" s="51">
        <f t="shared" si="127"/>
        <v>1318</v>
      </c>
    </row>
    <row r="1321" spans="1:7" x14ac:dyDescent="0.2">
      <c r="A1321" s="47">
        <v>1319</v>
      </c>
      <c r="B1321" s="48">
        <f t="shared" si="122"/>
        <v>6.17</v>
      </c>
      <c r="C1321" s="50">
        <f t="shared" si="123"/>
        <v>9.1999999999999993</v>
      </c>
      <c r="D1321" s="50">
        <f t="shared" si="124"/>
        <v>126.09</v>
      </c>
      <c r="E1321" s="50">
        <f t="shared" si="125"/>
        <v>23.540000000000003</v>
      </c>
      <c r="F1321" s="48">
        <f t="shared" si="126"/>
        <v>50.01</v>
      </c>
      <c r="G1321" s="51">
        <f t="shared" si="127"/>
        <v>1319</v>
      </c>
    </row>
    <row r="1322" spans="1:7" x14ac:dyDescent="0.2">
      <c r="A1322" s="47">
        <v>1320</v>
      </c>
      <c r="B1322" s="48">
        <f t="shared" si="122"/>
        <v>6.17</v>
      </c>
      <c r="C1322" s="50">
        <f t="shared" si="123"/>
        <v>9.1999999999999993</v>
      </c>
      <c r="D1322" s="50">
        <f t="shared" si="124"/>
        <v>126.19000000000001</v>
      </c>
      <c r="E1322" s="50">
        <f t="shared" si="125"/>
        <v>23.560000000000002</v>
      </c>
      <c r="F1322" s="48">
        <f t="shared" si="126"/>
        <v>50</v>
      </c>
      <c r="G1322" s="51">
        <f t="shared" si="127"/>
        <v>1320</v>
      </c>
    </row>
    <row r="1323" spans="1:7" x14ac:dyDescent="0.2">
      <c r="A1323" s="47">
        <v>1321</v>
      </c>
      <c r="B1323" s="48">
        <f t="shared" si="122"/>
        <v>6.17</v>
      </c>
      <c r="C1323" s="50">
        <f t="shared" si="123"/>
        <v>9.2099999999999991</v>
      </c>
      <c r="D1323" s="50">
        <f t="shared" si="124"/>
        <v>126.29</v>
      </c>
      <c r="E1323" s="50">
        <f t="shared" si="125"/>
        <v>23.580000000000002</v>
      </c>
      <c r="F1323" s="48">
        <f t="shared" si="126"/>
        <v>49.99</v>
      </c>
      <c r="G1323" s="51">
        <f t="shared" si="127"/>
        <v>1321</v>
      </c>
    </row>
    <row r="1324" spans="1:7" x14ac:dyDescent="0.2">
      <c r="A1324" s="47">
        <v>1322</v>
      </c>
      <c r="B1324" s="48">
        <f t="shared" si="122"/>
        <v>6.16</v>
      </c>
      <c r="C1324" s="50">
        <f t="shared" si="123"/>
        <v>9.2099999999999991</v>
      </c>
      <c r="D1324" s="50">
        <f t="shared" si="124"/>
        <v>126.39</v>
      </c>
      <c r="E1324" s="50">
        <f t="shared" si="125"/>
        <v>23.6</v>
      </c>
      <c r="F1324" s="48">
        <f t="shared" si="126"/>
        <v>49.97</v>
      </c>
      <c r="G1324" s="51">
        <f t="shared" si="127"/>
        <v>1322</v>
      </c>
    </row>
    <row r="1325" spans="1:7" x14ac:dyDescent="0.2">
      <c r="A1325" s="47">
        <v>1323</v>
      </c>
      <c r="B1325" s="48">
        <f t="shared" si="122"/>
        <v>6.16</v>
      </c>
      <c r="C1325" s="50">
        <f t="shared" si="123"/>
        <v>9.2200000000000006</v>
      </c>
      <c r="D1325" s="50">
        <f t="shared" si="124"/>
        <v>126.49000000000001</v>
      </c>
      <c r="E1325" s="50">
        <f t="shared" si="125"/>
        <v>23.62</v>
      </c>
      <c r="F1325" s="48">
        <f t="shared" si="126"/>
        <v>49.96</v>
      </c>
      <c r="G1325" s="51">
        <f t="shared" si="127"/>
        <v>1323</v>
      </c>
    </row>
    <row r="1326" spans="1:7" x14ac:dyDescent="0.2">
      <c r="A1326" s="47">
        <v>1324</v>
      </c>
      <c r="B1326" s="48">
        <f t="shared" si="122"/>
        <v>6.16</v>
      </c>
      <c r="C1326" s="50">
        <f t="shared" si="123"/>
        <v>9.23</v>
      </c>
      <c r="D1326" s="50">
        <f t="shared" si="124"/>
        <v>126.59</v>
      </c>
      <c r="E1326" s="50">
        <f t="shared" si="125"/>
        <v>23.630000000000003</v>
      </c>
      <c r="F1326" s="48">
        <f t="shared" si="126"/>
        <v>49.95</v>
      </c>
      <c r="G1326" s="51">
        <f t="shared" si="127"/>
        <v>1324</v>
      </c>
    </row>
    <row r="1327" spans="1:7" x14ac:dyDescent="0.2">
      <c r="A1327" s="47">
        <v>1325</v>
      </c>
      <c r="B1327" s="48">
        <f t="shared" si="122"/>
        <v>6.16</v>
      </c>
      <c r="C1327" s="50">
        <f t="shared" si="123"/>
        <v>9.23</v>
      </c>
      <c r="D1327" s="50">
        <f t="shared" si="124"/>
        <v>126.69000000000001</v>
      </c>
      <c r="E1327" s="50">
        <f t="shared" si="125"/>
        <v>23.650000000000002</v>
      </c>
      <c r="F1327" s="48">
        <f t="shared" si="126"/>
        <v>49.93</v>
      </c>
      <c r="G1327" s="51">
        <f t="shared" si="127"/>
        <v>1325</v>
      </c>
    </row>
    <row r="1328" spans="1:7" x14ac:dyDescent="0.2">
      <c r="A1328" s="47">
        <v>1326</v>
      </c>
      <c r="B1328" s="48">
        <f t="shared" si="122"/>
        <v>6.15</v>
      </c>
      <c r="C1328" s="50">
        <f t="shared" si="123"/>
        <v>9.24</v>
      </c>
      <c r="D1328" s="50">
        <f t="shared" si="124"/>
        <v>126.79</v>
      </c>
      <c r="E1328" s="50">
        <f t="shared" si="125"/>
        <v>23.67</v>
      </c>
      <c r="F1328" s="48">
        <f t="shared" si="126"/>
        <v>49.92</v>
      </c>
      <c r="G1328" s="51">
        <f t="shared" si="127"/>
        <v>1326</v>
      </c>
    </row>
    <row r="1329" spans="1:7" x14ac:dyDescent="0.2">
      <c r="A1329" s="47">
        <v>1327</v>
      </c>
      <c r="B1329" s="48">
        <f t="shared" si="122"/>
        <v>6.15</v>
      </c>
      <c r="C1329" s="50">
        <f t="shared" si="123"/>
        <v>9.24</v>
      </c>
      <c r="D1329" s="50">
        <f t="shared" si="124"/>
        <v>126.89</v>
      </c>
      <c r="E1329" s="50">
        <f t="shared" si="125"/>
        <v>23.69</v>
      </c>
      <c r="F1329" s="48">
        <f t="shared" si="126"/>
        <v>49.91</v>
      </c>
      <c r="G1329" s="51">
        <f t="shared" si="127"/>
        <v>1327</v>
      </c>
    </row>
    <row r="1330" spans="1:7" x14ac:dyDescent="0.2">
      <c r="A1330" s="47">
        <v>1328</v>
      </c>
      <c r="B1330" s="48">
        <f t="shared" si="122"/>
        <v>6.15</v>
      </c>
      <c r="C1330" s="50">
        <f t="shared" si="123"/>
        <v>9.25</v>
      </c>
      <c r="D1330" s="50">
        <f t="shared" si="124"/>
        <v>126.98</v>
      </c>
      <c r="E1330" s="50">
        <f t="shared" si="125"/>
        <v>23.71</v>
      </c>
      <c r="F1330" s="48">
        <f t="shared" si="126"/>
        <v>49.9</v>
      </c>
      <c r="G1330" s="51">
        <f t="shared" si="127"/>
        <v>1328</v>
      </c>
    </row>
    <row r="1331" spans="1:7" x14ac:dyDescent="0.2">
      <c r="A1331" s="47">
        <v>1329</v>
      </c>
      <c r="B1331" s="48">
        <f t="shared" si="122"/>
        <v>6.14</v>
      </c>
      <c r="C1331" s="50">
        <f t="shared" si="123"/>
        <v>9.25</v>
      </c>
      <c r="D1331" s="50">
        <f t="shared" si="124"/>
        <v>127.08</v>
      </c>
      <c r="E1331" s="50">
        <f t="shared" si="125"/>
        <v>23.73</v>
      </c>
      <c r="F1331" s="48">
        <f t="shared" si="126"/>
        <v>49.88</v>
      </c>
      <c r="G1331" s="51">
        <f t="shared" si="127"/>
        <v>1329</v>
      </c>
    </row>
    <row r="1332" spans="1:7" x14ac:dyDescent="0.2">
      <c r="A1332" s="47">
        <v>1330</v>
      </c>
      <c r="B1332" s="48">
        <f t="shared" si="122"/>
        <v>6.14</v>
      </c>
      <c r="C1332" s="50">
        <f t="shared" si="123"/>
        <v>9.26</v>
      </c>
      <c r="D1332" s="50">
        <f t="shared" si="124"/>
        <v>127.18</v>
      </c>
      <c r="E1332" s="50">
        <f t="shared" si="125"/>
        <v>23.740000000000002</v>
      </c>
      <c r="F1332" s="48">
        <f t="shared" si="126"/>
        <v>49.87</v>
      </c>
      <c r="G1332" s="51">
        <f t="shared" si="127"/>
        <v>1330</v>
      </c>
    </row>
    <row r="1333" spans="1:7" x14ac:dyDescent="0.2">
      <c r="A1333" s="47">
        <v>1331</v>
      </c>
      <c r="B1333" s="48">
        <f t="shared" si="122"/>
        <v>6.14</v>
      </c>
      <c r="C1333" s="50">
        <f t="shared" si="123"/>
        <v>9.26</v>
      </c>
      <c r="D1333" s="50">
        <f t="shared" si="124"/>
        <v>127.28</v>
      </c>
      <c r="E1333" s="50">
        <f t="shared" si="125"/>
        <v>23.76</v>
      </c>
      <c r="F1333" s="48">
        <f t="shared" si="126"/>
        <v>49.86</v>
      </c>
      <c r="G1333" s="51">
        <f t="shared" si="127"/>
        <v>1331</v>
      </c>
    </row>
    <row r="1334" spans="1:7" x14ac:dyDescent="0.2">
      <c r="A1334" s="47">
        <v>1332</v>
      </c>
      <c r="B1334" s="48">
        <f t="shared" si="122"/>
        <v>6.14</v>
      </c>
      <c r="C1334" s="50">
        <f t="shared" si="123"/>
        <v>9.27</v>
      </c>
      <c r="D1334" s="50">
        <f t="shared" si="124"/>
        <v>127.38000000000001</v>
      </c>
      <c r="E1334" s="50">
        <f t="shared" si="125"/>
        <v>23.78</v>
      </c>
      <c r="F1334" s="48">
        <f t="shared" si="126"/>
        <v>49.84</v>
      </c>
      <c r="G1334" s="51">
        <f t="shared" si="127"/>
        <v>1332</v>
      </c>
    </row>
    <row r="1335" spans="1:7" x14ac:dyDescent="0.2">
      <c r="A1335" s="47">
        <v>1333</v>
      </c>
      <c r="B1335" s="48">
        <f t="shared" si="122"/>
        <v>6.13</v>
      </c>
      <c r="C1335" s="50">
        <f t="shared" si="123"/>
        <v>9.2799999999999994</v>
      </c>
      <c r="D1335" s="50">
        <f t="shared" si="124"/>
        <v>127.48</v>
      </c>
      <c r="E1335" s="50">
        <f t="shared" si="125"/>
        <v>23.8</v>
      </c>
      <c r="F1335" s="48">
        <f t="shared" si="126"/>
        <v>49.83</v>
      </c>
      <c r="G1335" s="51">
        <f t="shared" si="127"/>
        <v>1333</v>
      </c>
    </row>
    <row r="1336" spans="1:7" x14ac:dyDescent="0.2">
      <c r="A1336" s="47">
        <v>1334</v>
      </c>
      <c r="B1336" s="48">
        <f t="shared" si="122"/>
        <v>6.13</v>
      </c>
      <c r="C1336" s="50">
        <f t="shared" si="123"/>
        <v>9.2799999999999994</v>
      </c>
      <c r="D1336" s="50">
        <f t="shared" si="124"/>
        <v>127.58</v>
      </c>
      <c r="E1336" s="50">
        <f t="shared" si="125"/>
        <v>23.82</v>
      </c>
      <c r="F1336" s="48">
        <f t="shared" si="126"/>
        <v>49.82</v>
      </c>
      <c r="G1336" s="51">
        <f t="shared" si="127"/>
        <v>1334</v>
      </c>
    </row>
    <row r="1337" spans="1:7" x14ac:dyDescent="0.2">
      <c r="A1337" s="47">
        <v>1335</v>
      </c>
      <c r="B1337" s="48">
        <f t="shared" si="122"/>
        <v>6.13</v>
      </c>
      <c r="C1337" s="50">
        <f t="shared" si="123"/>
        <v>9.2899999999999991</v>
      </c>
      <c r="D1337" s="50">
        <f t="shared" si="124"/>
        <v>127.68</v>
      </c>
      <c r="E1337" s="50">
        <f t="shared" si="125"/>
        <v>23.84</v>
      </c>
      <c r="F1337" s="48">
        <f t="shared" si="126"/>
        <v>49.81</v>
      </c>
      <c r="G1337" s="51">
        <f t="shared" si="127"/>
        <v>1335</v>
      </c>
    </row>
    <row r="1338" spans="1:7" x14ac:dyDescent="0.2">
      <c r="A1338" s="47">
        <v>1336</v>
      </c>
      <c r="B1338" s="48">
        <f t="shared" si="122"/>
        <v>6.12</v>
      </c>
      <c r="C1338" s="50">
        <f t="shared" si="123"/>
        <v>9.2899999999999991</v>
      </c>
      <c r="D1338" s="50">
        <f t="shared" si="124"/>
        <v>127.78</v>
      </c>
      <c r="E1338" s="50">
        <f t="shared" si="125"/>
        <v>23.85</v>
      </c>
      <c r="F1338" s="48">
        <f t="shared" si="126"/>
        <v>49.79</v>
      </c>
      <c r="G1338" s="51">
        <f t="shared" si="127"/>
        <v>1336</v>
      </c>
    </row>
    <row r="1339" spans="1:7" x14ac:dyDescent="0.2">
      <c r="A1339" s="47">
        <v>1337</v>
      </c>
      <c r="B1339" s="48">
        <f t="shared" si="122"/>
        <v>6.12</v>
      </c>
      <c r="C1339" s="50">
        <f t="shared" si="123"/>
        <v>9.2999999999999989</v>
      </c>
      <c r="D1339" s="50">
        <f t="shared" si="124"/>
        <v>127.88000000000001</v>
      </c>
      <c r="E1339" s="50">
        <f t="shared" si="125"/>
        <v>23.87</v>
      </c>
      <c r="F1339" s="48">
        <f t="shared" si="126"/>
        <v>49.78</v>
      </c>
      <c r="G1339" s="51">
        <f t="shared" si="127"/>
        <v>1337</v>
      </c>
    </row>
    <row r="1340" spans="1:7" x14ac:dyDescent="0.2">
      <c r="A1340" s="47">
        <v>1338</v>
      </c>
      <c r="B1340" s="48">
        <f t="shared" si="122"/>
        <v>6.12</v>
      </c>
      <c r="C1340" s="50">
        <f t="shared" si="123"/>
        <v>9.2999999999999989</v>
      </c>
      <c r="D1340" s="50">
        <f t="shared" si="124"/>
        <v>127.98</v>
      </c>
      <c r="E1340" s="50">
        <f t="shared" si="125"/>
        <v>23.89</v>
      </c>
      <c r="F1340" s="48">
        <f t="shared" si="126"/>
        <v>49.77</v>
      </c>
      <c r="G1340" s="51">
        <f t="shared" si="127"/>
        <v>1338</v>
      </c>
    </row>
    <row r="1341" spans="1:7" x14ac:dyDescent="0.2">
      <c r="A1341" s="47">
        <v>1339</v>
      </c>
      <c r="B1341" s="48">
        <f t="shared" si="122"/>
        <v>6.12</v>
      </c>
      <c r="C1341" s="50">
        <f t="shared" si="123"/>
        <v>9.31</v>
      </c>
      <c r="D1341" s="50">
        <f t="shared" si="124"/>
        <v>128.07999999999998</v>
      </c>
      <c r="E1341" s="50">
        <f t="shared" si="125"/>
        <v>23.91</v>
      </c>
      <c r="F1341" s="48">
        <f t="shared" si="126"/>
        <v>49.75</v>
      </c>
      <c r="G1341" s="51">
        <f t="shared" si="127"/>
        <v>1339</v>
      </c>
    </row>
    <row r="1342" spans="1:7" x14ac:dyDescent="0.2">
      <c r="A1342" s="47">
        <v>1340</v>
      </c>
      <c r="B1342" s="48">
        <f t="shared" si="122"/>
        <v>6.11</v>
      </c>
      <c r="C1342" s="50">
        <f t="shared" si="123"/>
        <v>9.31</v>
      </c>
      <c r="D1342" s="50">
        <f t="shared" si="124"/>
        <v>128.17999999999998</v>
      </c>
      <c r="E1342" s="50">
        <f t="shared" si="125"/>
        <v>23.930000000000003</v>
      </c>
      <c r="F1342" s="48">
        <f t="shared" si="126"/>
        <v>49.74</v>
      </c>
      <c r="G1342" s="51">
        <f t="shared" si="127"/>
        <v>1340</v>
      </c>
    </row>
    <row r="1343" spans="1:7" x14ac:dyDescent="0.2">
      <c r="A1343" s="47">
        <v>1341</v>
      </c>
      <c r="B1343" s="48">
        <f t="shared" si="122"/>
        <v>6.11</v>
      </c>
      <c r="C1343" s="50">
        <f t="shared" si="123"/>
        <v>9.32</v>
      </c>
      <c r="D1343" s="50">
        <f t="shared" si="124"/>
        <v>128.28</v>
      </c>
      <c r="E1343" s="50">
        <f t="shared" si="125"/>
        <v>23.950000000000003</v>
      </c>
      <c r="F1343" s="48">
        <f t="shared" si="126"/>
        <v>49.73</v>
      </c>
      <c r="G1343" s="51">
        <f t="shared" si="127"/>
        <v>1341</v>
      </c>
    </row>
    <row r="1344" spans="1:7" x14ac:dyDescent="0.2">
      <c r="A1344" s="47">
        <v>1342</v>
      </c>
      <c r="B1344" s="48">
        <f t="shared" si="122"/>
        <v>6.11</v>
      </c>
      <c r="C1344" s="50">
        <f t="shared" si="123"/>
        <v>9.33</v>
      </c>
      <c r="D1344" s="50">
        <f t="shared" si="124"/>
        <v>128.38</v>
      </c>
      <c r="E1344" s="50">
        <f t="shared" si="125"/>
        <v>23.96</v>
      </c>
      <c r="F1344" s="48">
        <f t="shared" si="126"/>
        <v>49.72</v>
      </c>
      <c r="G1344" s="51">
        <f t="shared" si="127"/>
        <v>1342</v>
      </c>
    </row>
    <row r="1345" spans="1:7" x14ac:dyDescent="0.2">
      <c r="A1345" s="47">
        <v>1343</v>
      </c>
      <c r="B1345" s="48">
        <f t="shared" si="122"/>
        <v>6.1</v>
      </c>
      <c r="C1345" s="50">
        <f t="shared" si="123"/>
        <v>9.33</v>
      </c>
      <c r="D1345" s="50">
        <f t="shared" si="124"/>
        <v>128.47999999999999</v>
      </c>
      <c r="E1345" s="50">
        <f t="shared" si="125"/>
        <v>23.98</v>
      </c>
      <c r="F1345" s="48">
        <f t="shared" si="126"/>
        <v>49.7</v>
      </c>
      <c r="G1345" s="51">
        <f t="shared" si="127"/>
        <v>1343</v>
      </c>
    </row>
    <row r="1346" spans="1:7" x14ac:dyDescent="0.2">
      <c r="A1346" s="47">
        <v>1344</v>
      </c>
      <c r="B1346" s="48">
        <f t="shared" ref="B1346:B1409" si="128">ROUNDDOWN(m60B/100-(($A1346/m60A)^(1/m60C)),2)</f>
        <v>6.1</v>
      </c>
      <c r="C1346" s="50">
        <f t="shared" ref="C1346:C1409" si="129">ROUNDUP(mweitB/100+(($A1346/mweitA)^(1/mweitC)),2)</f>
        <v>9.34</v>
      </c>
      <c r="D1346" s="50">
        <f t="shared" ref="D1346:D1409" si="130">ROUNDUP(mballB/100+(($A1346/mballA)^(1/mballC)),2)</f>
        <v>128.57999999999998</v>
      </c>
      <c r="E1346" s="50">
        <f t="shared" ref="E1346:E1409" si="131">ROUNDUP(mkugelB/100+(($A1346/mkugelA)^(1/mkugelC)),2)</f>
        <v>24</v>
      </c>
      <c r="F1346" s="48">
        <f t="shared" ref="F1346:F1409" si="132">ROUNDDOWN(m400B/100-(($A1346/2/m400A)^(1/m400C)),2)</f>
        <v>49.69</v>
      </c>
      <c r="G1346" s="51">
        <f t="shared" si="127"/>
        <v>1344</v>
      </c>
    </row>
    <row r="1347" spans="1:7" x14ac:dyDescent="0.2">
      <c r="A1347" s="47">
        <v>1345</v>
      </c>
      <c r="B1347" s="48">
        <f t="shared" si="128"/>
        <v>6.1</v>
      </c>
      <c r="C1347" s="50">
        <f t="shared" si="129"/>
        <v>9.34</v>
      </c>
      <c r="D1347" s="50">
        <f t="shared" si="130"/>
        <v>128.67999999999998</v>
      </c>
      <c r="E1347" s="50">
        <f t="shared" si="131"/>
        <v>24.020000000000003</v>
      </c>
      <c r="F1347" s="48">
        <f t="shared" si="132"/>
        <v>49.68</v>
      </c>
      <c r="G1347" s="51">
        <f t="shared" si="127"/>
        <v>1345</v>
      </c>
    </row>
    <row r="1348" spans="1:7" x14ac:dyDescent="0.2">
      <c r="A1348" s="47">
        <v>1346</v>
      </c>
      <c r="B1348" s="48">
        <f t="shared" si="128"/>
        <v>6.1</v>
      </c>
      <c r="C1348" s="50">
        <f t="shared" si="129"/>
        <v>9.35</v>
      </c>
      <c r="D1348" s="50">
        <f t="shared" si="130"/>
        <v>128.78</v>
      </c>
      <c r="E1348" s="50">
        <f t="shared" si="131"/>
        <v>24.040000000000003</v>
      </c>
      <c r="F1348" s="48">
        <f t="shared" si="132"/>
        <v>49.66</v>
      </c>
      <c r="G1348" s="51">
        <f t="shared" si="127"/>
        <v>1346</v>
      </c>
    </row>
    <row r="1349" spans="1:7" x14ac:dyDescent="0.2">
      <c r="A1349" s="47">
        <v>1347</v>
      </c>
      <c r="B1349" s="48">
        <f t="shared" si="128"/>
        <v>6.09</v>
      </c>
      <c r="C1349" s="50">
        <f t="shared" si="129"/>
        <v>9.35</v>
      </c>
      <c r="D1349" s="50">
        <f t="shared" si="130"/>
        <v>128.88</v>
      </c>
      <c r="E1349" s="50">
        <f t="shared" si="131"/>
        <v>24.060000000000002</v>
      </c>
      <c r="F1349" s="48">
        <f t="shared" si="132"/>
        <v>49.65</v>
      </c>
      <c r="G1349" s="51">
        <f t="shared" si="127"/>
        <v>1347</v>
      </c>
    </row>
    <row r="1350" spans="1:7" x14ac:dyDescent="0.2">
      <c r="A1350" s="47">
        <v>1348</v>
      </c>
      <c r="B1350" s="48">
        <f t="shared" si="128"/>
        <v>6.09</v>
      </c>
      <c r="C1350" s="50">
        <f t="shared" si="129"/>
        <v>9.36</v>
      </c>
      <c r="D1350" s="50">
        <f t="shared" si="130"/>
        <v>128.97999999999999</v>
      </c>
      <c r="E1350" s="50">
        <f t="shared" si="131"/>
        <v>24.07</v>
      </c>
      <c r="F1350" s="48">
        <f t="shared" si="132"/>
        <v>49.64</v>
      </c>
      <c r="G1350" s="51">
        <f t="shared" si="127"/>
        <v>1348</v>
      </c>
    </row>
    <row r="1351" spans="1:7" x14ac:dyDescent="0.2">
      <c r="A1351" s="47">
        <v>1349</v>
      </c>
      <c r="B1351" s="48">
        <f t="shared" si="128"/>
        <v>6.09</v>
      </c>
      <c r="C1351" s="50">
        <f t="shared" si="129"/>
        <v>9.36</v>
      </c>
      <c r="D1351" s="50">
        <f t="shared" si="130"/>
        <v>129.07999999999998</v>
      </c>
      <c r="E1351" s="50">
        <f t="shared" si="131"/>
        <v>24.09</v>
      </c>
      <c r="F1351" s="48">
        <f t="shared" si="132"/>
        <v>49.63</v>
      </c>
      <c r="G1351" s="51">
        <f t="shared" si="127"/>
        <v>1349</v>
      </c>
    </row>
    <row r="1352" spans="1:7" x14ac:dyDescent="0.2">
      <c r="A1352" s="47">
        <v>1350</v>
      </c>
      <c r="B1352" s="48">
        <f t="shared" si="128"/>
        <v>6.09</v>
      </c>
      <c r="C1352" s="50">
        <f t="shared" si="129"/>
        <v>9.3699999999999992</v>
      </c>
      <c r="D1352" s="50">
        <f t="shared" si="130"/>
        <v>129.17999999999998</v>
      </c>
      <c r="E1352" s="50">
        <f t="shared" si="131"/>
        <v>24.110000000000003</v>
      </c>
      <c r="F1352" s="48">
        <f t="shared" si="132"/>
        <v>49.61</v>
      </c>
      <c r="G1352" s="51">
        <f t="shared" si="127"/>
        <v>1350</v>
      </c>
    </row>
    <row r="1353" spans="1:7" x14ac:dyDescent="0.2">
      <c r="A1353" s="47">
        <v>1351</v>
      </c>
      <c r="B1353" s="48">
        <f t="shared" si="128"/>
        <v>6.08</v>
      </c>
      <c r="C1353" s="50">
        <f t="shared" si="129"/>
        <v>9.3699999999999992</v>
      </c>
      <c r="D1353" s="50">
        <f t="shared" si="130"/>
        <v>129.28</v>
      </c>
      <c r="E1353" s="50">
        <f t="shared" si="131"/>
        <v>24.130000000000003</v>
      </c>
      <c r="F1353" s="48">
        <f t="shared" si="132"/>
        <v>49.6</v>
      </c>
      <c r="G1353" s="51">
        <f t="shared" si="127"/>
        <v>1351</v>
      </c>
    </row>
    <row r="1354" spans="1:7" x14ac:dyDescent="0.2">
      <c r="A1354" s="47">
        <v>1352</v>
      </c>
      <c r="B1354" s="48">
        <f t="shared" si="128"/>
        <v>6.08</v>
      </c>
      <c r="C1354" s="50">
        <f t="shared" si="129"/>
        <v>9.379999999999999</v>
      </c>
      <c r="D1354" s="50">
        <f t="shared" si="130"/>
        <v>129.38</v>
      </c>
      <c r="E1354" s="50">
        <f t="shared" si="131"/>
        <v>24.150000000000002</v>
      </c>
      <c r="F1354" s="48">
        <f t="shared" si="132"/>
        <v>49.59</v>
      </c>
      <c r="G1354" s="51">
        <f t="shared" si="127"/>
        <v>1352</v>
      </c>
    </row>
    <row r="1355" spans="1:7" x14ac:dyDescent="0.2">
      <c r="A1355" s="47">
        <v>1353</v>
      </c>
      <c r="B1355" s="48">
        <f t="shared" si="128"/>
        <v>6.08</v>
      </c>
      <c r="C1355" s="50">
        <f t="shared" si="129"/>
        <v>9.39</v>
      </c>
      <c r="D1355" s="50">
        <f t="shared" si="130"/>
        <v>129.47999999999999</v>
      </c>
      <c r="E1355" s="50">
        <f t="shared" si="131"/>
        <v>24.17</v>
      </c>
      <c r="F1355" s="48">
        <f t="shared" si="132"/>
        <v>49.57</v>
      </c>
      <c r="G1355" s="51">
        <f t="shared" si="127"/>
        <v>1353</v>
      </c>
    </row>
    <row r="1356" spans="1:7" x14ac:dyDescent="0.2">
      <c r="A1356" s="47">
        <v>1354</v>
      </c>
      <c r="B1356" s="48">
        <f t="shared" si="128"/>
        <v>6.07</v>
      </c>
      <c r="C1356" s="50">
        <f t="shared" si="129"/>
        <v>9.39</v>
      </c>
      <c r="D1356" s="50">
        <f t="shared" si="130"/>
        <v>129.57999999999998</v>
      </c>
      <c r="E1356" s="50">
        <f t="shared" si="131"/>
        <v>24.180000000000003</v>
      </c>
      <c r="F1356" s="48">
        <f t="shared" si="132"/>
        <v>49.56</v>
      </c>
      <c r="G1356" s="51">
        <f t="shared" si="127"/>
        <v>1354</v>
      </c>
    </row>
    <row r="1357" spans="1:7" x14ac:dyDescent="0.2">
      <c r="A1357" s="47">
        <v>1355</v>
      </c>
      <c r="B1357" s="48">
        <f t="shared" si="128"/>
        <v>6.07</v>
      </c>
      <c r="C1357" s="50">
        <f t="shared" si="129"/>
        <v>9.4</v>
      </c>
      <c r="D1357" s="50">
        <f t="shared" si="130"/>
        <v>129.67999999999998</v>
      </c>
      <c r="E1357" s="50">
        <f t="shared" si="131"/>
        <v>24.200000000000003</v>
      </c>
      <c r="F1357" s="48">
        <f t="shared" si="132"/>
        <v>49.55</v>
      </c>
      <c r="G1357" s="51">
        <f t="shared" si="127"/>
        <v>1355</v>
      </c>
    </row>
    <row r="1358" spans="1:7" x14ac:dyDescent="0.2">
      <c r="A1358" s="47">
        <v>1356</v>
      </c>
      <c r="B1358" s="48">
        <f t="shared" si="128"/>
        <v>6.07</v>
      </c>
      <c r="C1358" s="50">
        <f t="shared" si="129"/>
        <v>9.4</v>
      </c>
      <c r="D1358" s="50">
        <f t="shared" si="130"/>
        <v>129.78</v>
      </c>
      <c r="E1358" s="50">
        <f t="shared" si="131"/>
        <v>24.220000000000002</v>
      </c>
      <c r="F1358" s="48">
        <f t="shared" si="132"/>
        <v>49.54</v>
      </c>
      <c r="G1358" s="51">
        <f t="shared" si="127"/>
        <v>1356</v>
      </c>
    </row>
    <row r="1359" spans="1:7" x14ac:dyDescent="0.2">
      <c r="A1359" s="47">
        <v>1357</v>
      </c>
      <c r="B1359" s="48">
        <f t="shared" si="128"/>
        <v>6.07</v>
      </c>
      <c r="C1359" s="50">
        <f t="shared" si="129"/>
        <v>9.41</v>
      </c>
      <c r="D1359" s="50">
        <f t="shared" si="130"/>
        <v>129.88</v>
      </c>
      <c r="E1359" s="50">
        <f t="shared" si="131"/>
        <v>24.240000000000002</v>
      </c>
      <c r="F1359" s="48">
        <f t="shared" si="132"/>
        <v>49.52</v>
      </c>
      <c r="G1359" s="51">
        <f t="shared" ref="G1359:G1422" si="133">A1359</f>
        <v>1357</v>
      </c>
    </row>
    <row r="1360" spans="1:7" x14ac:dyDescent="0.2">
      <c r="A1360" s="47">
        <v>1358</v>
      </c>
      <c r="B1360" s="48">
        <f t="shared" si="128"/>
        <v>6.06</v>
      </c>
      <c r="C1360" s="50">
        <f t="shared" si="129"/>
        <v>9.41</v>
      </c>
      <c r="D1360" s="50">
        <f t="shared" si="130"/>
        <v>129.97</v>
      </c>
      <c r="E1360" s="50">
        <f t="shared" si="131"/>
        <v>24.26</v>
      </c>
      <c r="F1360" s="48">
        <f t="shared" si="132"/>
        <v>49.51</v>
      </c>
      <c r="G1360" s="51">
        <f t="shared" si="133"/>
        <v>1358</v>
      </c>
    </row>
    <row r="1361" spans="1:7" x14ac:dyDescent="0.2">
      <c r="A1361" s="47">
        <v>1359</v>
      </c>
      <c r="B1361" s="48">
        <f t="shared" si="128"/>
        <v>6.06</v>
      </c>
      <c r="C1361" s="50">
        <f t="shared" si="129"/>
        <v>9.42</v>
      </c>
      <c r="D1361" s="50">
        <f t="shared" si="130"/>
        <v>130.07</v>
      </c>
      <c r="E1361" s="50">
        <f t="shared" si="131"/>
        <v>24.28</v>
      </c>
      <c r="F1361" s="48">
        <f t="shared" si="132"/>
        <v>49.5</v>
      </c>
      <c r="G1361" s="51">
        <f t="shared" si="133"/>
        <v>1359</v>
      </c>
    </row>
    <row r="1362" spans="1:7" x14ac:dyDescent="0.2">
      <c r="A1362" s="47">
        <v>1360</v>
      </c>
      <c r="B1362" s="48">
        <f t="shared" si="128"/>
        <v>6.06</v>
      </c>
      <c r="C1362" s="50">
        <f t="shared" si="129"/>
        <v>9.42</v>
      </c>
      <c r="D1362" s="50">
        <f t="shared" si="130"/>
        <v>130.16999999999999</v>
      </c>
      <c r="E1362" s="50">
        <f t="shared" si="131"/>
        <v>24.290000000000003</v>
      </c>
      <c r="F1362" s="48">
        <f t="shared" si="132"/>
        <v>49.48</v>
      </c>
      <c r="G1362" s="51">
        <f t="shared" si="133"/>
        <v>1360</v>
      </c>
    </row>
    <row r="1363" spans="1:7" x14ac:dyDescent="0.2">
      <c r="A1363" s="47">
        <v>1361</v>
      </c>
      <c r="B1363" s="48">
        <f t="shared" si="128"/>
        <v>6.05</v>
      </c>
      <c r="C1363" s="50">
        <f t="shared" si="129"/>
        <v>9.43</v>
      </c>
      <c r="D1363" s="50">
        <f t="shared" si="130"/>
        <v>130.26999999999998</v>
      </c>
      <c r="E1363" s="50">
        <f t="shared" si="131"/>
        <v>24.310000000000002</v>
      </c>
      <c r="F1363" s="48">
        <f t="shared" si="132"/>
        <v>49.47</v>
      </c>
      <c r="G1363" s="51">
        <f t="shared" si="133"/>
        <v>1361</v>
      </c>
    </row>
    <row r="1364" spans="1:7" x14ac:dyDescent="0.2">
      <c r="A1364" s="47">
        <v>1362</v>
      </c>
      <c r="B1364" s="48">
        <f t="shared" si="128"/>
        <v>6.05</v>
      </c>
      <c r="C1364" s="50">
        <f t="shared" si="129"/>
        <v>9.44</v>
      </c>
      <c r="D1364" s="50">
        <f t="shared" si="130"/>
        <v>130.37</v>
      </c>
      <c r="E1364" s="50">
        <f t="shared" si="131"/>
        <v>24.330000000000002</v>
      </c>
      <c r="F1364" s="48">
        <f t="shared" si="132"/>
        <v>49.46</v>
      </c>
      <c r="G1364" s="51">
        <f t="shared" si="133"/>
        <v>1362</v>
      </c>
    </row>
    <row r="1365" spans="1:7" x14ac:dyDescent="0.2">
      <c r="A1365" s="47">
        <v>1363</v>
      </c>
      <c r="B1365" s="48">
        <f t="shared" si="128"/>
        <v>6.05</v>
      </c>
      <c r="C1365" s="50">
        <f t="shared" si="129"/>
        <v>9.44</v>
      </c>
      <c r="D1365" s="50">
        <f t="shared" si="130"/>
        <v>130.47</v>
      </c>
      <c r="E1365" s="50">
        <f t="shared" si="131"/>
        <v>24.35</v>
      </c>
      <c r="F1365" s="48">
        <f t="shared" si="132"/>
        <v>49.45</v>
      </c>
      <c r="G1365" s="51">
        <f t="shared" si="133"/>
        <v>1363</v>
      </c>
    </row>
    <row r="1366" spans="1:7" x14ac:dyDescent="0.2">
      <c r="A1366" s="47">
        <v>1364</v>
      </c>
      <c r="B1366" s="48">
        <f t="shared" si="128"/>
        <v>6.05</v>
      </c>
      <c r="C1366" s="50">
        <f t="shared" si="129"/>
        <v>9.4499999999999993</v>
      </c>
      <c r="D1366" s="50">
        <f t="shared" si="130"/>
        <v>130.57</v>
      </c>
      <c r="E1366" s="50">
        <f t="shared" si="131"/>
        <v>24.37</v>
      </c>
      <c r="F1366" s="48">
        <f t="shared" si="132"/>
        <v>49.43</v>
      </c>
      <c r="G1366" s="51">
        <f t="shared" si="133"/>
        <v>1364</v>
      </c>
    </row>
    <row r="1367" spans="1:7" x14ac:dyDescent="0.2">
      <c r="A1367" s="47">
        <v>1365</v>
      </c>
      <c r="B1367" s="48">
        <f t="shared" si="128"/>
        <v>6.04</v>
      </c>
      <c r="C1367" s="50">
        <f t="shared" si="129"/>
        <v>9.4499999999999993</v>
      </c>
      <c r="D1367" s="50">
        <f t="shared" si="130"/>
        <v>130.66999999999999</v>
      </c>
      <c r="E1367" s="50">
        <f t="shared" si="131"/>
        <v>24.39</v>
      </c>
      <c r="F1367" s="48">
        <f t="shared" si="132"/>
        <v>49.42</v>
      </c>
      <c r="G1367" s="51">
        <f t="shared" si="133"/>
        <v>1365</v>
      </c>
    </row>
    <row r="1368" spans="1:7" x14ac:dyDescent="0.2">
      <c r="A1368" s="47">
        <v>1366</v>
      </c>
      <c r="B1368" s="48">
        <f t="shared" si="128"/>
        <v>6.04</v>
      </c>
      <c r="C1368" s="50">
        <f t="shared" si="129"/>
        <v>9.4599999999999991</v>
      </c>
      <c r="D1368" s="50">
        <f t="shared" si="130"/>
        <v>130.76999999999998</v>
      </c>
      <c r="E1368" s="50">
        <f t="shared" si="131"/>
        <v>24.400000000000002</v>
      </c>
      <c r="F1368" s="48">
        <f t="shared" si="132"/>
        <v>49.41</v>
      </c>
      <c r="G1368" s="51">
        <f t="shared" si="133"/>
        <v>1366</v>
      </c>
    </row>
    <row r="1369" spans="1:7" x14ac:dyDescent="0.2">
      <c r="A1369" s="47">
        <v>1367</v>
      </c>
      <c r="B1369" s="48">
        <f t="shared" si="128"/>
        <v>6.04</v>
      </c>
      <c r="C1369" s="50">
        <f t="shared" si="129"/>
        <v>9.4599999999999991</v>
      </c>
      <c r="D1369" s="50">
        <f t="shared" si="130"/>
        <v>130.87</v>
      </c>
      <c r="E1369" s="50">
        <f t="shared" si="131"/>
        <v>24.42</v>
      </c>
      <c r="F1369" s="48">
        <f t="shared" si="132"/>
        <v>49.39</v>
      </c>
      <c r="G1369" s="51">
        <f t="shared" si="133"/>
        <v>1367</v>
      </c>
    </row>
    <row r="1370" spans="1:7" x14ac:dyDescent="0.2">
      <c r="A1370" s="47">
        <v>1368</v>
      </c>
      <c r="B1370" s="48">
        <f t="shared" si="128"/>
        <v>6.04</v>
      </c>
      <c r="C1370" s="50">
        <f t="shared" si="129"/>
        <v>9.4700000000000006</v>
      </c>
      <c r="D1370" s="50">
        <f t="shared" si="130"/>
        <v>130.97</v>
      </c>
      <c r="E1370" s="50">
        <f t="shared" si="131"/>
        <v>24.44</v>
      </c>
      <c r="F1370" s="48">
        <f t="shared" si="132"/>
        <v>49.38</v>
      </c>
      <c r="G1370" s="51">
        <f t="shared" si="133"/>
        <v>1368</v>
      </c>
    </row>
    <row r="1371" spans="1:7" x14ac:dyDescent="0.2">
      <c r="A1371" s="47">
        <v>1369</v>
      </c>
      <c r="B1371" s="48">
        <f t="shared" si="128"/>
        <v>6.03</v>
      </c>
      <c r="C1371" s="50">
        <f t="shared" si="129"/>
        <v>9.4700000000000006</v>
      </c>
      <c r="D1371" s="50">
        <f t="shared" si="130"/>
        <v>131.07</v>
      </c>
      <c r="E1371" s="50">
        <f t="shared" si="131"/>
        <v>24.46</v>
      </c>
      <c r="F1371" s="48">
        <f t="shared" si="132"/>
        <v>49.37</v>
      </c>
      <c r="G1371" s="51">
        <f t="shared" si="133"/>
        <v>1369</v>
      </c>
    </row>
    <row r="1372" spans="1:7" x14ac:dyDescent="0.2">
      <c r="A1372" s="47">
        <v>1370</v>
      </c>
      <c r="B1372" s="48">
        <f t="shared" si="128"/>
        <v>6.03</v>
      </c>
      <c r="C1372" s="50">
        <f t="shared" si="129"/>
        <v>9.48</v>
      </c>
      <c r="D1372" s="50">
        <f t="shared" si="130"/>
        <v>131.16999999999999</v>
      </c>
      <c r="E1372" s="50">
        <f t="shared" si="131"/>
        <v>24.48</v>
      </c>
      <c r="F1372" s="48">
        <f t="shared" si="132"/>
        <v>49.36</v>
      </c>
      <c r="G1372" s="51">
        <f t="shared" si="133"/>
        <v>1370</v>
      </c>
    </row>
    <row r="1373" spans="1:7" x14ac:dyDescent="0.2">
      <c r="A1373" s="47">
        <v>1371</v>
      </c>
      <c r="B1373" s="48">
        <f t="shared" si="128"/>
        <v>6.03</v>
      </c>
      <c r="C1373" s="50">
        <f t="shared" si="129"/>
        <v>9.49</v>
      </c>
      <c r="D1373" s="50">
        <f t="shared" si="130"/>
        <v>131.26999999999998</v>
      </c>
      <c r="E1373" s="50">
        <f t="shared" si="131"/>
        <v>24.5</v>
      </c>
      <c r="F1373" s="48">
        <f t="shared" si="132"/>
        <v>49.34</v>
      </c>
      <c r="G1373" s="51">
        <f t="shared" si="133"/>
        <v>1371</v>
      </c>
    </row>
    <row r="1374" spans="1:7" x14ac:dyDescent="0.2">
      <c r="A1374" s="47">
        <v>1372</v>
      </c>
      <c r="B1374" s="48">
        <f t="shared" si="128"/>
        <v>6.02</v>
      </c>
      <c r="C1374" s="50">
        <f t="shared" si="129"/>
        <v>9.49</v>
      </c>
      <c r="D1374" s="50">
        <f t="shared" si="130"/>
        <v>131.37</v>
      </c>
      <c r="E1374" s="50">
        <f t="shared" si="131"/>
        <v>24.520000000000003</v>
      </c>
      <c r="F1374" s="48">
        <f t="shared" si="132"/>
        <v>49.33</v>
      </c>
      <c r="G1374" s="51">
        <f t="shared" si="133"/>
        <v>1372</v>
      </c>
    </row>
    <row r="1375" spans="1:7" x14ac:dyDescent="0.2">
      <c r="A1375" s="47">
        <v>1373</v>
      </c>
      <c r="B1375" s="48">
        <f t="shared" si="128"/>
        <v>6.02</v>
      </c>
      <c r="C1375" s="50">
        <f t="shared" si="129"/>
        <v>9.5</v>
      </c>
      <c r="D1375" s="50">
        <f t="shared" si="130"/>
        <v>131.47</v>
      </c>
      <c r="E1375" s="50">
        <f t="shared" si="131"/>
        <v>24.53</v>
      </c>
      <c r="F1375" s="48">
        <f t="shared" si="132"/>
        <v>49.32</v>
      </c>
      <c r="G1375" s="51">
        <f t="shared" si="133"/>
        <v>1373</v>
      </c>
    </row>
    <row r="1376" spans="1:7" x14ac:dyDescent="0.2">
      <c r="A1376" s="47">
        <v>1374</v>
      </c>
      <c r="B1376" s="48">
        <f t="shared" si="128"/>
        <v>6.02</v>
      </c>
      <c r="C1376" s="50">
        <f t="shared" si="129"/>
        <v>9.5</v>
      </c>
      <c r="D1376" s="50">
        <f t="shared" si="130"/>
        <v>131.57</v>
      </c>
      <c r="E1376" s="50">
        <f t="shared" si="131"/>
        <v>24.55</v>
      </c>
      <c r="F1376" s="48">
        <f t="shared" si="132"/>
        <v>49.31</v>
      </c>
      <c r="G1376" s="51">
        <f t="shared" si="133"/>
        <v>1374</v>
      </c>
    </row>
    <row r="1377" spans="1:7" x14ac:dyDescent="0.2">
      <c r="A1377" s="47">
        <v>1375</v>
      </c>
      <c r="B1377" s="48">
        <f t="shared" si="128"/>
        <v>6.02</v>
      </c>
      <c r="C1377" s="50">
        <f t="shared" si="129"/>
        <v>9.51</v>
      </c>
      <c r="D1377" s="50">
        <f t="shared" si="130"/>
        <v>131.66999999999999</v>
      </c>
      <c r="E1377" s="50">
        <f t="shared" si="131"/>
        <v>24.57</v>
      </c>
      <c r="F1377" s="48">
        <f t="shared" si="132"/>
        <v>49.29</v>
      </c>
      <c r="G1377" s="51">
        <f t="shared" si="133"/>
        <v>1375</v>
      </c>
    </row>
    <row r="1378" spans="1:7" x14ac:dyDescent="0.2">
      <c r="A1378" s="47">
        <v>1376</v>
      </c>
      <c r="B1378" s="48">
        <f t="shared" si="128"/>
        <v>6.01</v>
      </c>
      <c r="C1378" s="50">
        <f t="shared" si="129"/>
        <v>9.51</v>
      </c>
      <c r="D1378" s="50">
        <f t="shared" si="130"/>
        <v>131.76999999999998</v>
      </c>
      <c r="E1378" s="50">
        <f t="shared" si="131"/>
        <v>24.59</v>
      </c>
      <c r="F1378" s="48">
        <f t="shared" si="132"/>
        <v>49.28</v>
      </c>
      <c r="G1378" s="51">
        <f t="shared" si="133"/>
        <v>1376</v>
      </c>
    </row>
    <row r="1379" spans="1:7" x14ac:dyDescent="0.2">
      <c r="A1379" s="47">
        <v>1377</v>
      </c>
      <c r="B1379" s="48">
        <f t="shared" si="128"/>
        <v>6.01</v>
      </c>
      <c r="C1379" s="50">
        <f t="shared" si="129"/>
        <v>9.52</v>
      </c>
      <c r="D1379" s="50">
        <f t="shared" si="130"/>
        <v>131.87</v>
      </c>
      <c r="E1379" s="50">
        <f t="shared" si="131"/>
        <v>24.610000000000003</v>
      </c>
      <c r="F1379" s="48">
        <f t="shared" si="132"/>
        <v>49.27</v>
      </c>
      <c r="G1379" s="51">
        <f t="shared" si="133"/>
        <v>1377</v>
      </c>
    </row>
    <row r="1380" spans="1:7" x14ac:dyDescent="0.2">
      <c r="A1380" s="47">
        <v>1378</v>
      </c>
      <c r="B1380" s="48">
        <f t="shared" si="128"/>
        <v>6.01</v>
      </c>
      <c r="C1380" s="50">
        <f t="shared" si="129"/>
        <v>9.52</v>
      </c>
      <c r="D1380" s="50">
        <f t="shared" si="130"/>
        <v>131.97</v>
      </c>
      <c r="E1380" s="50">
        <f t="shared" si="131"/>
        <v>24.630000000000003</v>
      </c>
      <c r="F1380" s="48">
        <f t="shared" si="132"/>
        <v>49.26</v>
      </c>
      <c r="G1380" s="51">
        <f t="shared" si="133"/>
        <v>1378</v>
      </c>
    </row>
    <row r="1381" spans="1:7" x14ac:dyDescent="0.2">
      <c r="A1381" s="47">
        <v>1379</v>
      </c>
      <c r="B1381" s="48">
        <f t="shared" si="128"/>
        <v>6.01</v>
      </c>
      <c r="C1381" s="50">
        <f t="shared" si="129"/>
        <v>9.5299999999999994</v>
      </c>
      <c r="D1381" s="50">
        <f t="shared" si="130"/>
        <v>132.07</v>
      </c>
      <c r="E1381" s="50">
        <f t="shared" si="131"/>
        <v>24.64</v>
      </c>
      <c r="F1381" s="48">
        <f t="shared" si="132"/>
        <v>49.24</v>
      </c>
      <c r="G1381" s="51">
        <f t="shared" si="133"/>
        <v>1379</v>
      </c>
    </row>
    <row r="1382" spans="1:7" x14ac:dyDescent="0.2">
      <c r="A1382" s="47">
        <v>1380</v>
      </c>
      <c r="B1382" s="48">
        <f t="shared" si="128"/>
        <v>6</v>
      </c>
      <c r="C1382" s="50">
        <f t="shared" si="129"/>
        <v>9.5399999999999991</v>
      </c>
      <c r="D1382" s="50">
        <f t="shared" si="130"/>
        <v>132.16999999999999</v>
      </c>
      <c r="E1382" s="50">
        <f t="shared" si="131"/>
        <v>24.66</v>
      </c>
      <c r="F1382" s="48">
        <f t="shared" si="132"/>
        <v>49.23</v>
      </c>
      <c r="G1382" s="51">
        <f t="shared" si="133"/>
        <v>1380</v>
      </c>
    </row>
    <row r="1383" spans="1:7" x14ac:dyDescent="0.2">
      <c r="A1383" s="47">
        <v>1381</v>
      </c>
      <c r="B1383" s="48">
        <f t="shared" si="128"/>
        <v>6</v>
      </c>
      <c r="C1383" s="50">
        <f t="shared" si="129"/>
        <v>9.5399999999999991</v>
      </c>
      <c r="D1383" s="50">
        <f t="shared" si="130"/>
        <v>132.26999999999998</v>
      </c>
      <c r="E1383" s="50">
        <f t="shared" si="131"/>
        <v>24.680000000000003</v>
      </c>
      <c r="F1383" s="48">
        <f t="shared" si="132"/>
        <v>49.22</v>
      </c>
      <c r="G1383" s="51">
        <f t="shared" si="133"/>
        <v>1381</v>
      </c>
    </row>
    <row r="1384" spans="1:7" x14ac:dyDescent="0.2">
      <c r="A1384" s="47">
        <v>1382</v>
      </c>
      <c r="B1384" s="48">
        <f t="shared" si="128"/>
        <v>6</v>
      </c>
      <c r="C1384" s="50">
        <f t="shared" si="129"/>
        <v>9.5499999999999989</v>
      </c>
      <c r="D1384" s="50">
        <f t="shared" si="130"/>
        <v>132.37</v>
      </c>
      <c r="E1384" s="50">
        <f t="shared" si="131"/>
        <v>24.700000000000003</v>
      </c>
      <c r="F1384" s="48">
        <f t="shared" si="132"/>
        <v>49.2</v>
      </c>
      <c r="G1384" s="51">
        <f t="shared" si="133"/>
        <v>1382</v>
      </c>
    </row>
    <row r="1385" spans="1:7" x14ac:dyDescent="0.2">
      <c r="A1385" s="47">
        <v>1383</v>
      </c>
      <c r="B1385" s="48">
        <f t="shared" si="128"/>
        <v>5.99</v>
      </c>
      <c r="C1385" s="50">
        <f t="shared" si="129"/>
        <v>9.5499999999999989</v>
      </c>
      <c r="D1385" s="50">
        <f t="shared" si="130"/>
        <v>132.47</v>
      </c>
      <c r="E1385" s="50">
        <f t="shared" si="131"/>
        <v>24.720000000000002</v>
      </c>
      <c r="F1385" s="48">
        <f t="shared" si="132"/>
        <v>49.19</v>
      </c>
      <c r="G1385" s="51">
        <f t="shared" si="133"/>
        <v>1383</v>
      </c>
    </row>
    <row r="1386" spans="1:7" x14ac:dyDescent="0.2">
      <c r="A1386" s="47">
        <v>1384</v>
      </c>
      <c r="B1386" s="48">
        <f t="shared" si="128"/>
        <v>5.99</v>
      </c>
      <c r="C1386" s="50">
        <f t="shared" si="129"/>
        <v>9.56</v>
      </c>
      <c r="D1386" s="50">
        <f t="shared" si="130"/>
        <v>132.57</v>
      </c>
      <c r="E1386" s="50">
        <f t="shared" si="131"/>
        <v>24.740000000000002</v>
      </c>
      <c r="F1386" s="48">
        <f t="shared" si="132"/>
        <v>49.18</v>
      </c>
      <c r="G1386" s="51">
        <f t="shared" si="133"/>
        <v>1384</v>
      </c>
    </row>
    <row r="1387" spans="1:7" x14ac:dyDescent="0.2">
      <c r="A1387" s="47">
        <v>1385</v>
      </c>
      <c r="B1387" s="48">
        <f t="shared" si="128"/>
        <v>5.99</v>
      </c>
      <c r="C1387" s="50">
        <f t="shared" si="129"/>
        <v>9.56</v>
      </c>
      <c r="D1387" s="50">
        <f t="shared" si="130"/>
        <v>132.66999999999999</v>
      </c>
      <c r="E1387" s="50">
        <f t="shared" si="131"/>
        <v>24.75</v>
      </c>
      <c r="F1387" s="48">
        <f t="shared" si="132"/>
        <v>49.17</v>
      </c>
      <c r="G1387" s="51">
        <f t="shared" si="133"/>
        <v>1385</v>
      </c>
    </row>
    <row r="1388" spans="1:7" x14ac:dyDescent="0.2">
      <c r="A1388" s="47">
        <v>1386</v>
      </c>
      <c r="B1388" s="48">
        <f t="shared" si="128"/>
        <v>5.99</v>
      </c>
      <c r="C1388" s="50">
        <f t="shared" si="129"/>
        <v>9.57</v>
      </c>
      <c r="D1388" s="50">
        <f t="shared" si="130"/>
        <v>132.76999999999998</v>
      </c>
      <c r="E1388" s="50">
        <f t="shared" si="131"/>
        <v>24.770000000000003</v>
      </c>
      <c r="F1388" s="48">
        <f t="shared" si="132"/>
        <v>49.15</v>
      </c>
      <c r="G1388" s="51">
        <f t="shared" si="133"/>
        <v>1386</v>
      </c>
    </row>
    <row r="1389" spans="1:7" x14ac:dyDescent="0.2">
      <c r="A1389" s="47">
        <v>1387</v>
      </c>
      <c r="B1389" s="48">
        <f t="shared" si="128"/>
        <v>5.98</v>
      </c>
      <c r="C1389" s="50">
        <f t="shared" si="129"/>
        <v>9.57</v>
      </c>
      <c r="D1389" s="50">
        <f t="shared" si="130"/>
        <v>132.87</v>
      </c>
      <c r="E1389" s="50">
        <f t="shared" si="131"/>
        <v>24.790000000000003</v>
      </c>
      <c r="F1389" s="48">
        <f t="shared" si="132"/>
        <v>49.14</v>
      </c>
      <c r="G1389" s="51">
        <f t="shared" si="133"/>
        <v>1387</v>
      </c>
    </row>
    <row r="1390" spans="1:7" x14ac:dyDescent="0.2">
      <c r="A1390" s="47">
        <v>1388</v>
      </c>
      <c r="B1390" s="48">
        <f t="shared" si="128"/>
        <v>5.98</v>
      </c>
      <c r="C1390" s="50">
        <f t="shared" si="129"/>
        <v>9.58</v>
      </c>
      <c r="D1390" s="50">
        <f t="shared" si="130"/>
        <v>132.97</v>
      </c>
      <c r="E1390" s="50">
        <f t="shared" si="131"/>
        <v>24.810000000000002</v>
      </c>
      <c r="F1390" s="48">
        <f t="shared" si="132"/>
        <v>49.13</v>
      </c>
      <c r="G1390" s="51">
        <f t="shared" si="133"/>
        <v>1388</v>
      </c>
    </row>
    <row r="1391" spans="1:7" x14ac:dyDescent="0.2">
      <c r="A1391" s="47">
        <v>1389</v>
      </c>
      <c r="B1391" s="48">
        <f t="shared" si="128"/>
        <v>5.98</v>
      </c>
      <c r="C1391" s="50">
        <f t="shared" si="129"/>
        <v>9.59</v>
      </c>
      <c r="D1391" s="50">
        <f t="shared" si="130"/>
        <v>133.07</v>
      </c>
      <c r="E1391" s="50">
        <f t="shared" si="131"/>
        <v>24.830000000000002</v>
      </c>
      <c r="F1391" s="48">
        <f t="shared" si="132"/>
        <v>49.12</v>
      </c>
      <c r="G1391" s="51">
        <f t="shared" si="133"/>
        <v>1389</v>
      </c>
    </row>
    <row r="1392" spans="1:7" x14ac:dyDescent="0.2">
      <c r="A1392" s="47">
        <v>1390</v>
      </c>
      <c r="B1392" s="48">
        <f t="shared" si="128"/>
        <v>5.97</v>
      </c>
      <c r="C1392" s="50">
        <f t="shared" si="129"/>
        <v>9.59</v>
      </c>
      <c r="D1392" s="50">
        <f t="shared" si="130"/>
        <v>133.16999999999999</v>
      </c>
      <c r="E1392" s="50">
        <f t="shared" si="131"/>
        <v>24.85</v>
      </c>
      <c r="F1392" s="48">
        <f t="shared" si="132"/>
        <v>49.1</v>
      </c>
      <c r="G1392" s="51">
        <f t="shared" si="133"/>
        <v>1390</v>
      </c>
    </row>
    <row r="1393" spans="1:7" x14ac:dyDescent="0.2">
      <c r="A1393" s="47">
        <v>1391</v>
      </c>
      <c r="B1393" s="48">
        <f t="shared" si="128"/>
        <v>5.97</v>
      </c>
      <c r="C1393" s="50">
        <f t="shared" si="129"/>
        <v>9.6</v>
      </c>
      <c r="D1393" s="50">
        <f t="shared" si="130"/>
        <v>133.26999999999998</v>
      </c>
      <c r="E1393" s="50">
        <f t="shared" si="131"/>
        <v>24.87</v>
      </c>
      <c r="F1393" s="48">
        <f t="shared" si="132"/>
        <v>49.09</v>
      </c>
      <c r="G1393" s="51">
        <f t="shared" si="133"/>
        <v>1391</v>
      </c>
    </row>
    <row r="1394" spans="1:7" x14ac:dyDescent="0.2">
      <c r="A1394" s="47">
        <v>1392</v>
      </c>
      <c r="B1394" s="48">
        <f t="shared" si="128"/>
        <v>5.97</v>
      </c>
      <c r="C1394" s="50">
        <f t="shared" si="129"/>
        <v>9.6</v>
      </c>
      <c r="D1394" s="50">
        <f t="shared" si="130"/>
        <v>133.37</v>
      </c>
      <c r="E1394" s="50">
        <f t="shared" si="131"/>
        <v>24.880000000000003</v>
      </c>
      <c r="F1394" s="48">
        <f t="shared" si="132"/>
        <v>49.08</v>
      </c>
      <c r="G1394" s="51">
        <f t="shared" si="133"/>
        <v>1392</v>
      </c>
    </row>
    <row r="1395" spans="1:7" x14ac:dyDescent="0.2">
      <c r="A1395" s="47">
        <v>1393</v>
      </c>
      <c r="B1395" s="48">
        <f t="shared" si="128"/>
        <v>5.97</v>
      </c>
      <c r="C1395" s="50">
        <f t="shared" si="129"/>
        <v>9.61</v>
      </c>
      <c r="D1395" s="50">
        <f t="shared" si="130"/>
        <v>133.47</v>
      </c>
      <c r="E1395" s="50">
        <f t="shared" si="131"/>
        <v>24.900000000000002</v>
      </c>
      <c r="F1395" s="48">
        <f t="shared" si="132"/>
        <v>49.07</v>
      </c>
      <c r="G1395" s="51">
        <f t="shared" si="133"/>
        <v>1393</v>
      </c>
    </row>
    <row r="1396" spans="1:7" x14ac:dyDescent="0.2">
      <c r="A1396" s="47">
        <v>1394</v>
      </c>
      <c r="B1396" s="48">
        <f t="shared" si="128"/>
        <v>5.96</v>
      </c>
      <c r="C1396" s="50">
        <f t="shared" si="129"/>
        <v>9.61</v>
      </c>
      <c r="D1396" s="50">
        <f t="shared" si="130"/>
        <v>133.57</v>
      </c>
      <c r="E1396" s="50">
        <f t="shared" si="131"/>
        <v>24.92</v>
      </c>
      <c r="F1396" s="48">
        <f t="shared" si="132"/>
        <v>49.05</v>
      </c>
      <c r="G1396" s="51">
        <f t="shared" si="133"/>
        <v>1394</v>
      </c>
    </row>
    <row r="1397" spans="1:7" x14ac:dyDescent="0.2">
      <c r="A1397" s="47">
        <v>1395</v>
      </c>
      <c r="B1397" s="48">
        <f t="shared" si="128"/>
        <v>5.96</v>
      </c>
      <c r="C1397" s="50">
        <f t="shared" si="129"/>
        <v>9.6199999999999992</v>
      </c>
      <c r="D1397" s="50">
        <f t="shared" si="130"/>
        <v>133.66999999999999</v>
      </c>
      <c r="E1397" s="50">
        <f t="shared" si="131"/>
        <v>24.94</v>
      </c>
      <c r="F1397" s="48">
        <f t="shared" si="132"/>
        <v>49.04</v>
      </c>
      <c r="G1397" s="51">
        <f t="shared" si="133"/>
        <v>1395</v>
      </c>
    </row>
    <row r="1398" spans="1:7" x14ac:dyDescent="0.2">
      <c r="A1398" s="47">
        <v>1396</v>
      </c>
      <c r="B1398" s="48">
        <f t="shared" si="128"/>
        <v>5.96</v>
      </c>
      <c r="C1398" s="50">
        <f t="shared" si="129"/>
        <v>9.6199999999999992</v>
      </c>
      <c r="D1398" s="50">
        <f t="shared" si="130"/>
        <v>133.76999999999998</v>
      </c>
      <c r="E1398" s="50">
        <f t="shared" si="131"/>
        <v>24.96</v>
      </c>
      <c r="F1398" s="48">
        <f t="shared" si="132"/>
        <v>49.03</v>
      </c>
      <c r="G1398" s="51">
        <f t="shared" si="133"/>
        <v>1396</v>
      </c>
    </row>
    <row r="1399" spans="1:7" x14ac:dyDescent="0.2">
      <c r="A1399" s="47">
        <v>1397</v>
      </c>
      <c r="B1399" s="48">
        <f t="shared" si="128"/>
        <v>5.96</v>
      </c>
      <c r="C1399" s="50">
        <f t="shared" si="129"/>
        <v>9.629999999999999</v>
      </c>
      <c r="D1399" s="50">
        <f t="shared" si="130"/>
        <v>133.87</v>
      </c>
      <c r="E1399" s="50">
        <f t="shared" si="131"/>
        <v>24.98</v>
      </c>
      <c r="F1399" s="48">
        <f t="shared" si="132"/>
        <v>49.01</v>
      </c>
      <c r="G1399" s="51">
        <f t="shared" si="133"/>
        <v>1397</v>
      </c>
    </row>
    <row r="1400" spans="1:7" x14ac:dyDescent="0.2">
      <c r="A1400" s="47">
        <v>1398</v>
      </c>
      <c r="B1400" s="48">
        <f t="shared" si="128"/>
        <v>5.95</v>
      </c>
      <c r="C1400" s="50">
        <f t="shared" si="129"/>
        <v>9.629999999999999</v>
      </c>
      <c r="D1400" s="50">
        <f t="shared" si="130"/>
        <v>133.97</v>
      </c>
      <c r="E1400" s="50">
        <f t="shared" si="131"/>
        <v>24.990000000000002</v>
      </c>
      <c r="F1400" s="48">
        <f t="shared" si="132"/>
        <v>49</v>
      </c>
      <c r="G1400" s="51">
        <f t="shared" si="133"/>
        <v>1398</v>
      </c>
    </row>
    <row r="1401" spans="1:7" x14ac:dyDescent="0.2">
      <c r="A1401" s="47">
        <v>1399</v>
      </c>
      <c r="B1401" s="48">
        <f t="shared" si="128"/>
        <v>5.95</v>
      </c>
      <c r="C1401" s="50">
        <f t="shared" si="129"/>
        <v>9.64</v>
      </c>
      <c r="D1401" s="50">
        <f t="shared" si="130"/>
        <v>134.07</v>
      </c>
      <c r="E1401" s="50">
        <f t="shared" si="131"/>
        <v>25.01</v>
      </c>
      <c r="F1401" s="48">
        <f t="shared" si="132"/>
        <v>48.99</v>
      </c>
      <c r="G1401" s="51">
        <f t="shared" si="133"/>
        <v>1399</v>
      </c>
    </row>
    <row r="1402" spans="1:7" x14ac:dyDescent="0.2">
      <c r="A1402" s="47">
        <v>1400</v>
      </c>
      <c r="B1402" s="48">
        <f t="shared" si="128"/>
        <v>5.95</v>
      </c>
      <c r="C1402" s="50">
        <f t="shared" si="129"/>
        <v>9.65</v>
      </c>
      <c r="D1402" s="50">
        <f t="shared" si="130"/>
        <v>134.16999999999999</v>
      </c>
      <c r="E1402" s="50">
        <f t="shared" si="131"/>
        <v>25.03</v>
      </c>
      <c r="F1402" s="48">
        <f t="shared" si="132"/>
        <v>48.98</v>
      </c>
      <c r="G1402" s="51">
        <f t="shared" si="133"/>
        <v>1400</v>
      </c>
    </row>
    <row r="1403" spans="1:7" x14ac:dyDescent="0.2">
      <c r="A1403" s="47">
        <v>1401</v>
      </c>
      <c r="B1403" s="48">
        <f t="shared" si="128"/>
        <v>5.94</v>
      </c>
      <c r="C1403" s="50">
        <f t="shared" si="129"/>
        <v>9.65</v>
      </c>
      <c r="D1403" s="50">
        <f t="shared" si="130"/>
        <v>134.26999999999998</v>
      </c>
      <c r="E1403" s="50">
        <f t="shared" si="131"/>
        <v>25.05</v>
      </c>
      <c r="F1403" s="48">
        <f t="shared" si="132"/>
        <v>48.96</v>
      </c>
      <c r="G1403" s="51">
        <f t="shared" si="133"/>
        <v>1401</v>
      </c>
    </row>
    <row r="1404" spans="1:7" x14ac:dyDescent="0.2">
      <c r="A1404" s="47">
        <v>1402</v>
      </c>
      <c r="B1404" s="48">
        <f t="shared" si="128"/>
        <v>5.94</v>
      </c>
      <c r="C1404" s="50">
        <f t="shared" si="129"/>
        <v>9.66</v>
      </c>
      <c r="D1404" s="50">
        <f t="shared" si="130"/>
        <v>134.37</v>
      </c>
      <c r="E1404" s="50">
        <f t="shared" si="131"/>
        <v>25.07</v>
      </c>
      <c r="F1404" s="48">
        <f t="shared" si="132"/>
        <v>48.95</v>
      </c>
      <c r="G1404" s="51">
        <f t="shared" si="133"/>
        <v>1402</v>
      </c>
    </row>
    <row r="1405" spans="1:7" x14ac:dyDescent="0.2">
      <c r="A1405" s="47">
        <v>1403</v>
      </c>
      <c r="B1405" s="48">
        <f t="shared" si="128"/>
        <v>5.94</v>
      </c>
      <c r="C1405" s="50">
        <f t="shared" si="129"/>
        <v>9.66</v>
      </c>
      <c r="D1405" s="50">
        <f t="shared" si="130"/>
        <v>134.47</v>
      </c>
      <c r="E1405" s="50">
        <f t="shared" si="131"/>
        <v>25.09</v>
      </c>
      <c r="F1405" s="48">
        <f t="shared" si="132"/>
        <v>48.94</v>
      </c>
      <c r="G1405" s="51">
        <f t="shared" si="133"/>
        <v>1403</v>
      </c>
    </row>
    <row r="1406" spans="1:7" x14ac:dyDescent="0.2">
      <c r="A1406" s="47">
        <v>1404</v>
      </c>
      <c r="B1406" s="48">
        <f t="shared" si="128"/>
        <v>5.94</v>
      </c>
      <c r="C1406" s="50">
        <f t="shared" si="129"/>
        <v>9.67</v>
      </c>
      <c r="D1406" s="50">
        <f t="shared" si="130"/>
        <v>134.57</v>
      </c>
      <c r="E1406" s="50">
        <f t="shared" si="131"/>
        <v>25.110000000000003</v>
      </c>
      <c r="F1406" s="48">
        <f t="shared" si="132"/>
        <v>48.93</v>
      </c>
      <c r="G1406" s="51">
        <f t="shared" si="133"/>
        <v>1404</v>
      </c>
    </row>
    <row r="1407" spans="1:7" x14ac:dyDescent="0.2">
      <c r="A1407" s="47">
        <v>1405</v>
      </c>
      <c r="B1407" s="48">
        <f t="shared" si="128"/>
        <v>5.93</v>
      </c>
      <c r="C1407" s="50">
        <f t="shared" si="129"/>
        <v>9.67</v>
      </c>
      <c r="D1407" s="50">
        <f t="shared" si="130"/>
        <v>134.66999999999999</v>
      </c>
      <c r="E1407" s="50">
        <f t="shared" si="131"/>
        <v>25.12</v>
      </c>
      <c r="F1407" s="48">
        <f t="shared" si="132"/>
        <v>48.91</v>
      </c>
      <c r="G1407" s="51">
        <f t="shared" si="133"/>
        <v>1405</v>
      </c>
    </row>
    <row r="1408" spans="1:7" x14ac:dyDescent="0.2">
      <c r="A1408" s="47">
        <v>1406</v>
      </c>
      <c r="B1408" s="48">
        <f t="shared" si="128"/>
        <v>5.93</v>
      </c>
      <c r="C1408" s="50">
        <f t="shared" si="129"/>
        <v>9.68</v>
      </c>
      <c r="D1408" s="50">
        <f t="shared" si="130"/>
        <v>134.76999999999998</v>
      </c>
      <c r="E1408" s="50">
        <f t="shared" si="131"/>
        <v>25.14</v>
      </c>
      <c r="F1408" s="48">
        <f t="shared" si="132"/>
        <v>48.9</v>
      </c>
      <c r="G1408" s="51">
        <f t="shared" si="133"/>
        <v>1406</v>
      </c>
    </row>
    <row r="1409" spans="1:7" x14ac:dyDescent="0.2">
      <c r="A1409" s="47">
        <v>1407</v>
      </c>
      <c r="B1409" s="48">
        <f t="shared" si="128"/>
        <v>5.93</v>
      </c>
      <c r="C1409" s="50">
        <f t="shared" si="129"/>
        <v>9.68</v>
      </c>
      <c r="D1409" s="50">
        <f t="shared" si="130"/>
        <v>134.87</v>
      </c>
      <c r="E1409" s="50">
        <f t="shared" si="131"/>
        <v>25.16</v>
      </c>
      <c r="F1409" s="48">
        <f t="shared" si="132"/>
        <v>48.89</v>
      </c>
      <c r="G1409" s="51">
        <f t="shared" si="133"/>
        <v>1407</v>
      </c>
    </row>
    <row r="1410" spans="1:7" x14ac:dyDescent="0.2">
      <c r="A1410" s="47">
        <v>1408</v>
      </c>
      <c r="B1410" s="48">
        <f t="shared" ref="B1410:B1473" si="134">ROUNDDOWN(m60B/100-(($A1410/m60A)^(1/m60C)),2)</f>
        <v>5.93</v>
      </c>
      <c r="C1410" s="50">
        <f t="shared" ref="C1410:C1473" si="135">ROUNDUP(mweitB/100+(($A1410/mweitA)^(1/mweitC)),2)</f>
        <v>9.69</v>
      </c>
      <c r="D1410" s="50">
        <f t="shared" ref="D1410:D1473" si="136">ROUNDUP(mballB/100+(($A1410/mballA)^(1/mballC)),2)</f>
        <v>134.97</v>
      </c>
      <c r="E1410" s="50">
        <f t="shared" ref="E1410:E1473" si="137">ROUNDUP(mkugelB/100+(($A1410/mkugelA)^(1/mkugelC)),2)</f>
        <v>25.180000000000003</v>
      </c>
      <c r="F1410" s="48">
        <f t="shared" ref="F1410:F1473" si="138">ROUNDDOWN(m400B/100-(($A1410/2/m400A)^(1/m400C)),2)</f>
        <v>48.88</v>
      </c>
      <c r="G1410" s="51">
        <f t="shared" si="133"/>
        <v>1408</v>
      </c>
    </row>
    <row r="1411" spans="1:7" x14ac:dyDescent="0.2">
      <c r="A1411" s="47">
        <v>1409</v>
      </c>
      <c r="B1411" s="48">
        <f t="shared" si="134"/>
        <v>5.92</v>
      </c>
      <c r="C1411" s="50">
        <f t="shared" si="135"/>
        <v>9.6999999999999993</v>
      </c>
      <c r="D1411" s="50">
        <f t="shared" si="136"/>
        <v>135.07</v>
      </c>
      <c r="E1411" s="50">
        <f t="shared" si="137"/>
        <v>25.200000000000003</v>
      </c>
      <c r="F1411" s="48">
        <f t="shared" si="138"/>
        <v>48.86</v>
      </c>
      <c r="G1411" s="51">
        <f t="shared" si="133"/>
        <v>1409</v>
      </c>
    </row>
    <row r="1412" spans="1:7" x14ac:dyDescent="0.2">
      <c r="A1412" s="47">
        <v>1410</v>
      </c>
      <c r="B1412" s="48">
        <f t="shared" si="134"/>
        <v>5.92</v>
      </c>
      <c r="C1412" s="50">
        <f t="shared" si="135"/>
        <v>9.6999999999999993</v>
      </c>
      <c r="D1412" s="50">
        <f t="shared" si="136"/>
        <v>135.17999999999998</v>
      </c>
      <c r="E1412" s="50">
        <f t="shared" si="137"/>
        <v>25.220000000000002</v>
      </c>
      <c r="F1412" s="48">
        <f t="shared" si="138"/>
        <v>48.85</v>
      </c>
      <c r="G1412" s="51">
        <f t="shared" si="133"/>
        <v>1410</v>
      </c>
    </row>
    <row r="1413" spans="1:7" x14ac:dyDescent="0.2">
      <c r="A1413" s="47">
        <v>1411</v>
      </c>
      <c r="B1413" s="48">
        <f t="shared" si="134"/>
        <v>5.92</v>
      </c>
      <c r="C1413" s="50">
        <f t="shared" si="135"/>
        <v>9.7099999999999991</v>
      </c>
      <c r="D1413" s="50">
        <f t="shared" si="136"/>
        <v>135.28</v>
      </c>
      <c r="E1413" s="50">
        <f t="shared" si="137"/>
        <v>25.23</v>
      </c>
      <c r="F1413" s="48">
        <f t="shared" si="138"/>
        <v>48.84</v>
      </c>
      <c r="G1413" s="51">
        <f t="shared" si="133"/>
        <v>1411</v>
      </c>
    </row>
    <row r="1414" spans="1:7" x14ac:dyDescent="0.2">
      <c r="A1414" s="47">
        <v>1412</v>
      </c>
      <c r="B1414" s="48">
        <f t="shared" si="134"/>
        <v>5.91</v>
      </c>
      <c r="C1414" s="50">
        <f t="shared" si="135"/>
        <v>9.7099999999999991</v>
      </c>
      <c r="D1414" s="50">
        <f t="shared" si="136"/>
        <v>135.38</v>
      </c>
      <c r="E1414" s="50">
        <f t="shared" si="137"/>
        <v>25.25</v>
      </c>
      <c r="F1414" s="48">
        <f t="shared" si="138"/>
        <v>48.83</v>
      </c>
      <c r="G1414" s="51">
        <f t="shared" si="133"/>
        <v>1412</v>
      </c>
    </row>
    <row r="1415" spans="1:7" x14ac:dyDescent="0.2">
      <c r="A1415" s="47">
        <v>1413</v>
      </c>
      <c r="B1415" s="48">
        <f t="shared" si="134"/>
        <v>5.91</v>
      </c>
      <c r="C1415" s="50">
        <f t="shared" si="135"/>
        <v>9.7200000000000006</v>
      </c>
      <c r="D1415" s="50">
        <f t="shared" si="136"/>
        <v>135.47999999999999</v>
      </c>
      <c r="E1415" s="50">
        <f t="shared" si="137"/>
        <v>25.270000000000003</v>
      </c>
      <c r="F1415" s="48">
        <f t="shared" si="138"/>
        <v>48.81</v>
      </c>
      <c r="G1415" s="51">
        <f t="shared" si="133"/>
        <v>1413</v>
      </c>
    </row>
    <row r="1416" spans="1:7" x14ac:dyDescent="0.2">
      <c r="A1416" s="47">
        <v>1414</v>
      </c>
      <c r="B1416" s="48">
        <f t="shared" si="134"/>
        <v>5.91</v>
      </c>
      <c r="C1416" s="50">
        <f t="shared" si="135"/>
        <v>9.7200000000000006</v>
      </c>
      <c r="D1416" s="50">
        <f t="shared" si="136"/>
        <v>135.57999999999998</v>
      </c>
      <c r="E1416" s="50">
        <f t="shared" si="137"/>
        <v>25.290000000000003</v>
      </c>
      <c r="F1416" s="48">
        <f t="shared" si="138"/>
        <v>48.8</v>
      </c>
      <c r="G1416" s="51">
        <f t="shared" si="133"/>
        <v>1414</v>
      </c>
    </row>
    <row r="1417" spans="1:7" x14ac:dyDescent="0.2">
      <c r="A1417" s="47">
        <v>1415</v>
      </c>
      <c r="B1417" s="48">
        <f t="shared" si="134"/>
        <v>5.91</v>
      </c>
      <c r="C1417" s="50">
        <f t="shared" si="135"/>
        <v>9.73</v>
      </c>
      <c r="D1417" s="50">
        <f t="shared" si="136"/>
        <v>135.67999999999998</v>
      </c>
      <c r="E1417" s="50">
        <f t="shared" si="137"/>
        <v>25.310000000000002</v>
      </c>
      <c r="F1417" s="48">
        <f t="shared" si="138"/>
        <v>48.79</v>
      </c>
      <c r="G1417" s="51">
        <f t="shared" si="133"/>
        <v>1415</v>
      </c>
    </row>
    <row r="1418" spans="1:7" x14ac:dyDescent="0.2">
      <c r="A1418" s="47">
        <v>1416</v>
      </c>
      <c r="B1418" s="48">
        <f t="shared" si="134"/>
        <v>5.9</v>
      </c>
      <c r="C1418" s="50">
        <f t="shared" si="135"/>
        <v>9.73</v>
      </c>
      <c r="D1418" s="50">
        <f t="shared" si="136"/>
        <v>135.78</v>
      </c>
      <c r="E1418" s="50">
        <f t="shared" si="137"/>
        <v>25.330000000000002</v>
      </c>
      <c r="F1418" s="48">
        <f t="shared" si="138"/>
        <v>48.78</v>
      </c>
      <c r="G1418" s="51">
        <f t="shared" si="133"/>
        <v>1416</v>
      </c>
    </row>
    <row r="1419" spans="1:7" x14ac:dyDescent="0.2">
      <c r="A1419" s="47">
        <v>1417</v>
      </c>
      <c r="B1419" s="48">
        <f t="shared" si="134"/>
        <v>5.9</v>
      </c>
      <c r="C1419" s="50">
        <f t="shared" si="135"/>
        <v>9.74</v>
      </c>
      <c r="D1419" s="50">
        <f t="shared" si="136"/>
        <v>135.88</v>
      </c>
      <c r="E1419" s="50">
        <f t="shared" si="137"/>
        <v>25.35</v>
      </c>
      <c r="F1419" s="48">
        <f t="shared" si="138"/>
        <v>48.76</v>
      </c>
      <c r="G1419" s="51">
        <f t="shared" si="133"/>
        <v>1417</v>
      </c>
    </row>
    <row r="1420" spans="1:7" x14ac:dyDescent="0.2">
      <c r="A1420" s="47">
        <v>1418</v>
      </c>
      <c r="B1420" s="48">
        <f t="shared" si="134"/>
        <v>5.9</v>
      </c>
      <c r="C1420" s="50">
        <f t="shared" si="135"/>
        <v>9.75</v>
      </c>
      <c r="D1420" s="50">
        <f t="shared" si="136"/>
        <v>135.97999999999999</v>
      </c>
      <c r="E1420" s="50">
        <f t="shared" si="137"/>
        <v>25.360000000000003</v>
      </c>
      <c r="F1420" s="48">
        <f t="shared" si="138"/>
        <v>48.75</v>
      </c>
      <c r="G1420" s="51">
        <f t="shared" si="133"/>
        <v>1418</v>
      </c>
    </row>
    <row r="1421" spans="1:7" x14ac:dyDescent="0.2">
      <c r="A1421" s="47">
        <v>1419</v>
      </c>
      <c r="B1421" s="48">
        <f t="shared" si="134"/>
        <v>5.9</v>
      </c>
      <c r="C1421" s="50">
        <f t="shared" si="135"/>
        <v>9.75</v>
      </c>
      <c r="D1421" s="50">
        <f t="shared" si="136"/>
        <v>136.07999999999998</v>
      </c>
      <c r="E1421" s="50">
        <f t="shared" si="137"/>
        <v>25.380000000000003</v>
      </c>
      <c r="F1421" s="48">
        <f t="shared" si="138"/>
        <v>48.74</v>
      </c>
      <c r="G1421" s="51">
        <f t="shared" si="133"/>
        <v>1419</v>
      </c>
    </row>
    <row r="1422" spans="1:7" x14ac:dyDescent="0.2">
      <c r="A1422" s="47">
        <v>1420</v>
      </c>
      <c r="B1422" s="48">
        <f t="shared" si="134"/>
        <v>5.89</v>
      </c>
      <c r="C1422" s="50">
        <f t="shared" si="135"/>
        <v>9.76</v>
      </c>
      <c r="D1422" s="50">
        <f t="shared" si="136"/>
        <v>136.17999999999998</v>
      </c>
      <c r="E1422" s="50">
        <f t="shared" si="137"/>
        <v>25.400000000000002</v>
      </c>
      <c r="F1422" s="48">
        <f t="shared" si="138"/>
        <v>48.73</v>
      </c>
      <c r="G1422" s="51">
        <f t="shared" si="133"/>
        <v>1420</v>
      </c>
    </row>
    <row r="1423" spans="1:7" x14ac:dyDescent="0.2">
      <c r="A1423" s="47">
        <v>1421</v>
      </c>
      <c r="B1423" s="48">
        <f t="shared" si="134"/>
        <v>5.89</v>
      </c>
      <c r="C1423" s="50">
        <f t="shared" si="135"/>
        <v>9.76</v>
      </c>
      <c r="D1423" s="50">
        <f t="shared" si="136"/>
        <v>136.28</v>
      </c>
      <c r="E1423" s="50">
        <f t="shared" si="137"/>
        <v>25.42</v>
      </c>
      <c r="F1423" s="48">
        <f t="shared" si="138"/>
        <v>48.71</v>
      </c>
      <c r="G1423" s="51">
        <f t="shared" ref="G1423:G1486" si="139">A1423</f>
        <v>1421</v>
      </c>
    </row>
    <row r="1424" spans="1:7" x14ac:dyDescent="0.2">
      <c r="A1424" s="47">
        <v>1422</v>
      </c>
      <c r="B1424" s="48">
        <f t="shared" si="134"/>
        <v>5.89</v>
      </c>
      <c r="C1424" s="50">
        <f t="shared" si="135"/>
        <v>9.77</v>
      </c>
      <c r="D1424" s="50">
        <f t="shared" si="136"/>
        <v>136.38</v>
      </c>
      <c r="E1424" s="50">
        <f t="shared" si="137"/>
        <v>25.44</v>
      </c>
      <c r="F1424" s="48">
        <f t="shared" si="138"/>
        <v>48.7</v>
      </c>
      <c r="G1424" s="51">
        <f t="shared" si="139"/>
        <v>1422</v>
      </c>
    </row>
    <row r="1425" spans="1:7" x14ac:dyDescent="0.2">
      <c r="A1425" s="47">
        <v>1423</v>
      </c>
      <c r="B1425" s="48">
        <f t="shared" si="134"/>
        <v>5.89</v>
      </c>
      <c r="C1425" s="50">
        <f t="shared" si="135"/>
        <v>9.77</v>
      </c>
      <c r="D1425" s="50">
        <f t="shared" si="136"/>
        <v>136.47999999999999</v>
      </c>
      <c r="E1425" s="50">
        <f t="shared" si="137"/>
        <v>25.46</v>
      </c>
      <c r="F1425" s="48">
        <f t="shared" si="138"/>
        <v>48.69</v>
      </c>
      <c r="G1425" s="51">
        <f t="shared" si="139"/>
        <v>1423</v>
      </c>
    </row>
    <row r="1426" spans="1:7" x14ac:dyDescent="0.2">
      <c r="A1426" s="47">
        <v>1424</v>
      </c>
      <c r="B1426" s="48">
        <f t="shared" si="134"/>
        <v>5.88</v>
      </c>
      <c r="C1426" s="50">
        <f t="shared" si="135"/>
        <v>9.7799999999999994</v>
      </c>
      <c r="D1426" s="50">
        <f t="shared" si="136"/>
        <v>136.57999999999998</v>
      </c>
      <c r="E1426" s="50">
        <f t="shared" si="137"/>
        <v>25.470000000000002</v>
      </c>
      <c r="F1426" s="48">
        <f t="shared" si="138"/>
        <v>48.68</v>
      </c>
      <c r="G1426" s="51">
        <f t="shared" si="139"/>
        <v>1424</v>
      </c>
    </row>
    <row r="1427" spans="1:7" x14ac:dyDescent="0.2">
      <c r="A1427" s="47">
        <v>1425</v>
      </c>
      <c r="B1427" s="48">
        <f t="shared" si="134"/>
        <v>5.88</v>
      </c>
      <c r="C1427" s="50">
        <f t="shared" si="135"/>
        <v>9.7799999999999994</v>
      </c>
      <c r="D1427" s="50">
        <f t="shared" si="136"/>
        <v>136.67999999999998</v>
      </c>
      <c r="E1427" s="50">
        <f t="shared" si="137"/>
        <v>25.490000000000002</v>
      </c>
      <c r="F1427" s="48">
        <f t="shared" si="138"/>
        <v>48.66</v>
      </c>
      <c r="G1427" s="51">
        <f t="shared" si="139"/>
        <v>1425</v>
      </c>
    </row>
    <row r="1428" spans="1:7" x14ac:dyDescent="0.2">
      <c r="A1428" s="47">
        <v>1426</v>
      </c>
      <c r="B1428" s="48">
        <f t="shared" si="134"/>
        <v>5.88</v>
      </c>
      <c r="C1428" s="50">
        <f t="shared" si="135"/>
        <v>9.7899999999999991</v>
      </c>
      <c r="D1428" s="50">
        <f t="shared" si="136"/>
        <v>136.78</v>
      </c>
      <c r="E1428" s="50">
        <f t="shared" si="137"/>
        <v>25.51</v>
      </c>
      <c r="F1428" s="48">
        <f t="shared" si="138"/>
        <v>48.65</v>
      </c>
      <c r="G1428" s="51">
        <f t="shared" si="139"/>
        <v>1426</v>
      </c>
    </row>
    <row r="1429" spans="1:7" x14ac:dyDescent="0.2">
      <c r="A1429" s="47">
        <v>1427</v>
      </c>
      <c r="B1429" s="48">
        <f t="shared" si="134"/>
        <v>5.87</v>
      </c>
      <c r="C1429" s="50">
        <f t="shared" si="135"/>
        <v>9.7999999999999989</v>
      </c>
      <c r="D1429" s="50">
        <f t="shared" si="136"/>
        <v>136.88</v>
      </c>
      <c r="E1429" s="50">
        <f t="shared" si="137"/>
        <v>25.53</v>
      </c>
      <c r="F1429" s="48">
        <f t="shared" si="138"/>
        <v>48.64</v>
      </c>
      <c r="G1429" s="51">
        <f t="shared" si="139"/>
        <v>1427</v>
      </c>
    </row>
    <row r="1430" spans="1:7" x14ac:dyDescent="0.2">
      <c r="A1430" s="47">
        <v>1428</v>
      </c>
      <c r="B1430" s="48">
        <f t="shared" si="134"/>
        <v>5.87</v>
      </c>
      <c r="C1430" s="50">
        <f t="shared" si="135"/>
        <v>9.7999999999999989</v>
      </c>
      <c r="D1430" s="50">
        <f t="shared" si="136"/>
        <v>136.97999999999999</v>
      </c>
      <c r="E1430" s="50">
        <f t="shared" si="137"/>
        <v>25.55</v>
      </c>
      <c r="F1430" s="48">
        <f t="shared" si="138"/>
        <v>48.63</v>
      </c>
      <c r="G1430" s="51">
        <f t="shared" si="139"/>
        <v>1428</v>
      </c>
    </row>
    <row r="1431" spans="1:7" x14ac:dyDescent="0.2">
      <c r="A1431" s="47">
        <v>1429</v>
      </c>
      <c r="B1431" s="48">
        <f t="shared" si="134"/>
        <v>5.87</v>
      </c>
      <c r="C1431" s="50">
        <f t="shared" si="135"/>
        <v>9.81</v>
      </c>
      <c r="D1431" s="50">
        <f t="shared" si="136"/>
        <v>137.07999999999998</v>
      </c>
      <c r="E1431" s="50">
        <f t="shared" si="137"/>
        <v>25.57</v>
      </c>
      <c r="F1431" s="48">
        <f t="shared" si="138"/>
        <v>48.61</v>
      </c>
      <c r="G1431" s="51">
        <f t="shared" si="139"/>
        <v>1429</v>
      </c>
    </row>
    <row r="1432" spans="1:7" x14ac:dyDescent="0.2">
      <c r="A1432" s="47">
        <v>1430</v>
      </c>
      <c r="B1432" s="48">
        <f t="shared" si="134"/>
        <v>5.87</v>
      </c>
      <c r="C1432" s="50">
        <f t="shared" si="135"/>
        <v>9.81</v>
      </c>
      <c r="D1432" s="50">
        <f t="shared" si="136"/>
        <v>137.17999999999998</v>
      </c>
      <c r="E1432" s="50">
        <f t="shared" si="137"/>
        <v>25.59</v>
      </c>
      <c r="F1432" s="48">
        <f t="shared" si="138"/>
        <v>48.6</v>
      </c>
      <c r="G1432" s="51">
        <f t="shared" si="139"/>
        <v>1430</v>
      </c>
    </row>
    <row r="1433" spans="1:7" x14ac:dyDescent="0.2">
      <c r="A1433" s="47">
        <v>1431</v>
      </c>
      <c r="B1433" s="48">
        <f t="shared" si="134"/>
        <v>5.86</v>
      </c>
      <c r="C1433" s="50">
        <f t="shared" si="135"/>
        <v>9.82</v>
      </c>
      <c r="D1433" s="50">
        <f t="shared" si="136"/>
        <v>137.28</v>
      </c>
      <c r="E1433" s="50">
        <f t="shared" si="137"/>
        <v>25.6</v>
      </c>
      <c r="F1433" s="48">
        <f t="shared" si="138"/>
        <v>48.59</v>
      </c>
      <c r="G1433" s="51">
        <f t="shared" si="139"/>
        <v>1431</v>
      </c>
    </row>
    <row r="1434" spans="1:7" x14ac:dyDescent="0.2">
      <c r="A1434" s="47">
        <v>1432</v>
      </c>
      <c r="B1434" s="48">
        <f t="shared" si="134"/>
        <v>5.86</v>
      </c>
      <c r="C1434" s="50">
        <f t="shared" si="135"/>
        <v>9.82</v>
      </c>
      <c r="D1434" s="50">
        <f t="shared" si="136"/>
        <v>137.38</v>
      </c>
      <c r="E1434" s="50">
        <f t="shared" si="137"/>
        <v>25.62</v>
      </c>
      <c r="F1434" s="48">
        <f t="shared" si="138"/>
        <v>48.58</v>
      </c>
      <c r="G1434" s="51">
        <f t="shared" si="139"/>
        <v>1432</v>
      </c>
    </row>
    <row r="1435" spans="1:7" x14ac:dyDescent="0.2">
      <c r="A1435" s="47">
        <v>1433</v>
      </c>
      <c r="B1435" s="48">
        <f t="shared" si="134"/>
        <v>5.86</v>
      </c>
      <c r="C1435" s="50">
        <f t="shared" si="135"/>
        <v>9.83</v>
      </c>
      <c r="D1435" s="50">
        <f t="shared" si="136"/>
        <v>137.47999999999999</v>
      </c>
      <c r="E1435" s="50">
        <f t="shared" si="137"/>
        <v>25.64</v>
      </c>
      <c r="F1435" s="48">
        <f t="shared" si="138"/>
        <v>48.56</v>
      </c>
      <c r="G1435" s="51">
        <f t="shared" si="139"/>
        <v>1433</v>
      </c>
    </row>
    <row r="1436" spans="1:7" x14ac:dyDescent="0.2">
      <c r="A1436" s="47">
        <v>1434</v>
      </c>
      <c r="B1436" s="48">
        <f t="shared" si="134"/>
        <v>5.86</v>
      </c>
      <c r="C1436" s="50">
        <f t="shared" si="135"/>
        <v>9.83</v>
      </c>
      <c r="D1436" s="50">
        <f t="shared" si="136"/>
        <v>137.57999999999998</v>
      </c>
      <c r="E1436" s="50">
        <f t="shared" si="137"/>
        <v>25.66</v>
      </c>
      <c r="F1436" s="48">
        <f t="shared" si="138"/>
        <v>48.55</v>
      </c>
      <c r="G1436" s="51">
        <f t="shared" si="139"/>
        <v>1434</v>
      </c>
    </row>
    <row r="1437" spans="1:7" x14ac:dyDescent="0.2">
      <c r="A1437" s="47">
        <v>1435</v>
      </c>
      <c r="B1437" s="48">
        <f t="shared" si="134"/>
        <v>5.85</v>
      </c>
      <c r="C1437" s="50">
        <f t="shared" si="135"/>
        <v>9.84</v>
      </c>
      <c r="D1437" s="50">
        <f t="shared" si="136"/>
        <v>137.67999999999998</v>
      </c>
      <c r="E1437" s="50">
        <f t="shared" si="137"/>
        <v>25.680000000000003</v>
      </c>
      <c r="F1437" s="48">
        <f t="shared" si="138"/>
        <v>48.54</v>
      </c>
      <c r="G1437" s="51">
        <f t="shared" si="139"/>
        <v>1435</v>
      </c>
    </row>
    <row r="1438" spans="1:7" x14ac:dyDescent="0.2">
      <c r="A1438" s="47">
        <v>1436</v>
      </c>
      <c r="B1438" s="48">
        <f t="shared" si="134"/>
        <v>5.85</v>
      </c>
      <c r="C1438" s="50">
        <f t="shared" si="135"/>
        <v>9.84</v>
      </c>
      <c r="D1438" s="50">
        <f t="shared" si="136"/>
        <v>137.78</v>
      </c>
      <c r="E1438" s="50">
        <f t="shared" si="137"/>
        <v>25.700000000000003</v>
      </c>
      <c r="F1438" s="48">
        <f t="shared" si="138"/>
        <v>48.53</v>
      </c>
      <c r="G1438" s="51">
        <f t="shared" si="139"/>
        <v>1436</v>
      </c>
    </row>
    <row r="1439" spans="1:7" x14ac:dyDescent="0.2">
      <c r="A1439" s="47">
        <v>1437</v>
      </c>
      <c r="B1439" s="48">
        <f t="shared" si="134"/>
        <v>5.85</v>
      </c>
      <c r="C1439" s="50">
        <f t="shared" si="135"/>
        <v>9.85</v>
      </c>
      <c r="D1439" s="50">
        <f t="shared" si="136"/>
        <v>137.88</v>
      </c>
      <c r="E1439" s="50">
        <f t="shared" si="137"/>
        <v>25.71</v>
      </c>
      <c r="F1439" s="48">
        <f t="shared" si="138"/>
        <v>48.51</v>
      </c>
      <c r="G1439" s="51">
        <f t="shared" si="139"/>
        <v>1437</v>
      </c>
    </row>
    <row r="1440" spans="1:7" x14ac:dyDescent="0.2">
      <c r="A1440" s="47">
        <v>1438</v>
      </c>
      <c r="B1440" s="48">
        <f t="shared" si="134"/>
        <v>5.84</v>
      </c>
      <c r="C1440" s="50">
        <f t="shared" si="135"/>
        <v>9.86</v>
      </c>
      <c r="D1440" s="50">
        <f t="shared" si="136"/>
        <v>137.97999999999999</v>
      </c>
      <c r="E1440" s="50">
        <f t="shared" si="137"/>
        <v>25.73</v>
      </c>
      <c r="F1440" s="48">
        <f t="shared" si="138"/>
        <v>48.5</v>
      </c>
      <c r="G1440" s="51">
        <f t="shared" si="139"/>
        <v>1438</v>
      </c>
    </row>
    <row r="1441" spans="1:7" x14ac:dyDescent="0.2">
      <c r="A1441" s="47">
        <v>1439</v>
      </c>
      <c r="B1441" s="48">
        <f t="shared" si="134"/>
        <v>5.84</v>
      </c>
      <c r="C1441" s="50">
        <f t="shared" si="135"/>
        <v>9.86</v>
      </c>
      <c r="D1441" s="50">
        <f t="shared" si="136"/>
        <v>138.07999999999998</v>
      </c>
      <c r="E1441" s="50">
        <f t="shared" si="137"/>
        <v>25.75</v>
      </c>
      <c r="F1441" s="48">
        <f t="shared" si="138"/>
        <v>48.49</v>
      </c>
      <c r="G1441" s="51">
        <f t="shared" si="139"/>
        <v>1439</v>
      </c>
    </row>
    <row r="1442" spans="1:7" x14ac:dyDescent="0.2">
      <c r="A1442" s="47">
        <v>1440</v>
      </c>
      <c r="B1442" s="48">
        <f t="shared" si="134"/>
        <v>5.84</v>
      </c>
      <c r="C1442" s="50">
        <f t="shared" si="135"/>
        <v>9.8699999999999992</v>
      </c>
      <c r="D1442" s="50">
        <f t="shared" si="136"/>
        <v>138.19</v>
      </c>
      <c r="E1442" s="50">
        <f t="shared" si="137"/>
        <v>25.770000000000003</v>
      </c>
      <c r="F1442" s="48">
        <f t="shared" si="138"/>
        <v>48.48</v>
      </c>
      <c r="G1442" s="51">
        <f t="shared" si="139"/>
        <v>1440</v>
      </c>
    </row>
    <row r="1443" spans="1:7" x14ac:dyDescent="0.2">
      <c r="A1443" s="47">
        <v>1441</v>
      </c>
      <c r="B1443" s="48">
        <f t="shared" si="134"/>
        <v>5.84</v>
      </c>
      <c r="C1443" s="50">
        <f t="shared" si="135"/>
        <v>9.8699999999999992</v>
      </c>
      <c r="D1443" s="50">
        <f t="shared" si="136"/>
        <v>138.29</v>
      </c>
      <c r="E1443" s="50">
        <f t="shared" si="137"/>
        <v>25.790000000000003</v>
      </c>
      <c r="F1443" s="48">
        <f t="shared" si="138"/>
        <v>48.46</v>
      </c>
      <c r="G1443" s="51">
        <f t="shared" si="139"/>
        <v>1441</v>
      </c>
    </row>
    <row r="1444" spans="1:7" x14ac:dyDescent="0.2">
      <c r="A1444" s="47">
        <v>1442</v>
      </c>
      <c r="B1444" s="48">
        <f t="shared" si="134"/>
        <v>5.83</v>
      </c>
      <c r="C1444" s="50">
        <f t="shared" si="135"/>
        <v>9.879999999999999</v>
      </c>
      <c r="D1444" s="50">
        <f t="shared" si="136"/>
        <v>138.38999999999999</v>
      </c>
      <c r="E1444" s="50">
        <f t="shared" si="137"/>
        <v>25.810000000000002</v>
      </c>
      <c r="F1444" s="48">
        <f t="shared" si="138"/>
        <v>48.45</v>
      </c>
      <c r="G1444" s="51">
        <f t="shared" si="139"/>
        <v>1442</v>
      </c>
    </row>
    <row r="1445" spans="1:7" x14ac:dyDescent="0.2">
      <c r="A1445" s="47">
        <v>1443</v>
      </c>
      <c r="B1445" s="48">
        <f t="shared" si="134"/>
        <v>5.83</v>
      </c>
      <c r="C1445" s="50">
        <f t="shared" si="135"/>
        <v>9.879999999999999</v>
      </c>
      <c r="D1445" s="50">
        <f t="shared" si="136"/>
        <v>138.48999999999998</v>
      </c>
      <c r="E1445" s="50">
        <f t="shared" si="137"/>
        <v>25.830000000000002</v>
      </c>
      <c r="F1445" s="48">
        <f t="shared" si="138"/>
        <v>48.44</v>
      </c>
      <c r="G1445" s="51">
        <f t="shared" si="139"/>
        <v>1443</v>
      </c>
    </row>
    <row r="1446" spans="1:7" x14ac:dyDescent="0.2">
      <c r="A1446" s="47">
        <v>1444</v>
      </c>
      <c r="B1446" s="48">
        <f t="shared" si="134"/>
        <v>5.83</v>
      </c>
      <c r="C1446" s="50">
        <f t="shared" si="135"/>
        <v>9.89</v>
      </c>
      <c r="D1446" s="50">
        <f t="shared" si="136"/>
        <v>138.59</v>
      </c>
      <c r="E1446" s="50">
        <f t="shared" si="137"/>
        <v>25.84</v>
      </c>
      <c r="F1446" s="48">
        <f t="shared" si="138"/>
        <v>48.43</v>
      </c>
      <c r="G1446" s="51">
        <f t="shared" si="139"/>
        <v>1444</v>
      </c>
    </row>
    <row r="1447" spans="1:7" x14ac:dyDescent="0.2">
      <c r="A1447" s="47">
        <v>1445</v>
      </c>
      <c r="B1447" s="48">
        <f t="shared" si="134"/>
        <v>5.83</v>
      </c>
      <c r="C1447" s="50">
        <f t="shared" si="135"/>
        <v>9.89</v>
      </c>
      <c r="D1447" s="50">
        <f t="shared" si="136"/>
        <v>138.69</v>
      </c>
      <c r="E1447" s="50">
        <f t="shared" si="137"/>
        <v>25.860000000000003</v>
      </c>
      <c r="F1447" s="48">
        <f t="shared" si="138"/>
        <v>48.41</v>
      </c>
      <c r="G1447" s="51">
        <f t="shared" si="139"/>
        <v>1445</v>
      </c>
    </row>
    <row r="1448" spans="1:7" x14ac:dyDescent="0.2">
      <c r="A1448" s="47">
        <v>1446</v>
      </c>
      <c r="B1448" s="48">
        <f t="shared" si="134"/>
        <v>5.82</v>
      </c>
      <c r="C1448" s="50">
        <f t="shared" si="135"/>
        <v>9.9</v>
      </c>
      <c r="D1448" s="50">
        <f t="shared" si="136"/>
        <v>138.79</v>
      </c>
      <c r="E1448" s="50">
        <f t="shared" si="137"/>
        <v>25.880000000000003</v>
      </c>
      <c r="F1448" s="48">
        <f t="shared" si="138"/>
        <v>48.4</v>
      </c>
      <c r="G1448" s="51">
        <f t="shared" si="139"/>
        <v>1446</v>
      </c>
    </row>
    <row r="1449" spans="1:7" x14ac:dyDescent="0.2">
      <c r="A1449" s="47">
        <v>1447</v>
      </c>
      <c r="B1449" s="48">
        <f t="shared" si="134"/>
        <v>5.82</v>
      </c>
      <c r="C1449" s="50">
        <f t="shared" si="135"/>
        <v>9.91</v>
      </c>
      <c r="D1449" s="50">
        <f t="shared" si="136"/>
        <v>138.88999999999999</v>
      </c>
      <c r="E1449" s="50">
        <f t="shared" si="137"/>
        <v>25.900000000000002</v>
      </c>
      <c r="F1449" s="48">
        <f t="shared" si="138"/>
        <v>48.39</v>
      </c>
      <c r="G1449" s="51">
        <f t="shared" si="139"/>
        <v>1447</v>
      </c>
    </row>
    <row r="1450" spans="1:7" x14ac:dyDescent="0.2">
      <c r="A1450" s="47">
        <v>1448</v>
      </c>
      <c r="B1450" s="48">
        <f t="shared" si="134"/>
        <v>5.82</v>
      </c>
      <c r="C1450" s="50">
        <f t="shared" si="135"/>
        <v>9.91</v>
      </c>
      <c r="D1450" s="50">
        <f t="shared" si="136"/>
        <v>138.98999999999998</v>
      </c>
      <c r="E1450" s="50">
        <f t="shared" si="137"/>
        <v>25.92</v>
      </c>
      <c r="F1450" s="48">
        <f t="shared" si="138"/>
        <v>48.38</v>
      </c>
      <c r="G1450" s="51">
        <f t="shared" si="139"/>
        <v>1448</v>
      </c>
    </row>
    <row r="1451" spans="1:7" x14ac:dyDescent="0.2">
      <c r="A1451" s="47">
        <v>1449</v>
      </c>
      <c r="B1451" s="48">
        <f t="shared" si="134"/>
        <v>5.82</v>
      </c>
      <c r="C1451" s="50">
        <f t="shared" si="135"/>
        <v>9.92</v>
      </c>
      <c r="D1451" s="50">
        <f t="shared" si="136"/>
        <v>139.09</v>
      </c>
      <c r="E1451" s="50">
        <f t="shared" si="137"/>
        <v>25.94</v>
      </c>
      <c r="F1451" s="48">
        <f t="shared" si="138"/>
        <v>48.37</v>
      </c>
      <c r="G1451" s="51">
        <f t="shared" si="139"/>
        <v>1449</v>
      </c>
    </row>
    <row r="1452" spans="1:7" x14ac:dyDescent="0.2">
      <c r="A1452" s="47">
        <v>1450</v>
      </c>
      <c r="B1452" s="48">
        <f t="shared" si="134"/>
        <v>5.81</v>
      </c>
      <c r="C1452" s="50">
        <f t="shared" si="135"/>
        <v>9.92</v>
      </c>
      <c r="D1452" s="50">
        <f t="shared" si="136"/>
        <v>139.19</v>
      </c>
      <c r="E1452" s="50">
        <f t="shared" si="137"/>
        <v>25.96</v>
      </c>
      <c r="F1452" s="48">
        <f t="shared" si="138"/>
        <v>48.35</v>
      </c>
      <c r="G1452" s="51">
        <f t="shared" si="139"/>
        <v>1450</v>
      </c>
    </row>
    <row r="1453" spans="1:7" x14ac:dyDescent="0.2">
      <c r="A1453" s="47">
        <v>1451</v>
      </c>
      <c r="B1453" s="48">
        <f t="shared" si="134"/>
        <v>5.81</v>
      </c>
      <c r="C1453" s="50">
        <f t="shared" si="135"/>
        <v>9.93</v>
      </c>
      <c r="D1453" s="50">
        <f t="shared" si="136"/>
        <v>139.29</v>
      </c>
      <c r="E1453" s="50">
        <f t="shared" si="137"/>
        <v>25.970000000000002</v>
      </c>
      <c r="F1453" s="48">
        <f t="shared" si="138"/>
        <v>48.34</v>
      </c>
      <c r="G1453" s="51">
        <f t="shared" si="139"/>
        <v>1451</v>
      </c>
    </row>
    <row r="1454" spans="1:7" x14ac:dyDescent="0.2">
      <c r="A1454" s="47">
        <v>1452</v>
      </c>
      <c r="B1454" s="48">
        <f t="shared" si="134"/>
        <v>5.81</v>
      </c>
      <c r="C1454" s="50">
        <f t="shared" si="135"/>
        <v>9.93</v>
      </c>
      <c r="D1454" s="50">
        <f t="shared" si="136"/>
        <v>139.38999999999999</v>
      </c>
      <c r="E1454" s="50">
        <f t="shared" si="137"/>
        <v>25.990000000000002</v>
      </c>
      <c r="F1454" s="48">
        <f t="shared" si="138"/>
        <v>48.33</v>
      </c>
      <c r="G1454" s="51">
        <f t="shared" si="139"/>
        <v>1452</v>
      </c>
    </row>
    <row r="1455" spans="1:7" x14ac:dyDescent="0.2">
      <c r="A1455" s="47">
        <v>1453</v>
      </c>
      <c r="B1455" s="48">
        <f t="shared" si="134"/>
        <v>5.8</v>
      </c>
      <c r="C1455" s="50">
        <f t="shared" si="135"/>
        <v>9.94</v>
      </c>
      <c r="D1455" s="50">
        <f t="shared" si="136"/>
        <v>139.48999999999998</v>
      </c>
      <c r="E1455" s="50">
        <f t="shared" si="137"/>
        <v>26.01</v>
      </c>
      <c r="F1455" s="48">
        <f t="shared" si="138"/>
        <v>48.32</v>
      </c>
      <c r="G1455" s="51">
        <f t="shared" si="139"/>
        <v>1453</v>
      </c>
    </row>
    <row r="1456" spans="1:7" x14ac:dyDescent="0.2">
      <c r="A1456" s="47">
        <v>1454</v>
      </c>
      <c r="B1456" s="48">
        <f t="shared" si="134"/>
        <v>5.8</v>
      </c>
      <c r="C1456" s="50">
        <f t="shared" si="135"/>
        <v>9.94</v>
      </c>
      <c r="D1456" s="50">
        <f t="shared" si="136"/>
        <v>139.59</v>
      </c>
      <c r="E1456" s="50">
        <f t="shared" si="137"/>
        <v>26.03</v>
      </c>
      <c r="F1456" s="48">
        <f t="shared" si="138"/>
        <v>48.3</v>
      </c>
      <c r="G1456" s="51">
        <f t="shared" si="139"/>
        <v>1454</v>
      </c>
    </row>
    <row r="1457" spans="1:7" x14ac:dyDescent="0.2">
      <c r="A1457" s="47">
        <v>1455</v>
      </c>
      <c r="B1457" s="48">
        <f t="shared" si="134"/>
        <v>5.8</v>
      </c>
      <c r="C1457" s="50">
        <f t="shared" si="135"/>
        <v>9.9499999999999993</v>
      </c>
      <c r="D1457" s="50">
        <f t="shared" si="136"/>
        <v>139.69</v>
      </c>
      <c r="E1457" s="50">
        <f t="shared" si="137"/>
        <v>26.05</v>
      </c>
      <c r="F1457" s="48">
        <f t="shared" si="138"/>
        <v>48.29</v>
      </c>
      <c r="G1457" s="51">
        <f t="shared" si="139"/>
        <v>1455</v>
      </c>
    </row>
    <row r="1458" spans="1:7" x14ac:dyDescent="0.2">
      <c r="A1458" s="47">
        <v>1456</v>
      </c>
      <c r="B1458" s="48">
        <f t="shared" si="134"/>
        <v>5.8</v>
      </c>
      <c r="C1458" s="50">
        <f t="shared" si="135"/>
        <v>9.9599999999999991</v>
      </c>
      <c r="D1458" s="50">
        <f t="shared" si="136"/>
        <v>139.79</v>
      </c>
      <c r="E1458" s="50">
        <f t="shared" si="137"/>
        <v>26.07</v>
      </c>
      <c r="F1458" s="48">
        <f t="shared" si="138"/>
        <v>48.28</v>
      </c>
      <c r="G1458" s="51">
        <f t="shared" si="139"/>
        <v>1456</v>
      </c>
    </row>
    <row r="1459" spans="1:7" x14ac:dyDescent="0.2">
      <c r="A1459" s="47">
        <v>1457</v>
      </c>
      <c r="B1459" s="48">
        <f t="shared" si="134"/>
        <v>5.79</v>
      </c>
      <c r="C1459" s="50">
        <f t="shared" si="135"/>
        <v>9.9599999999999991</v>
      </c>
      <c r="D1459" s="50">
        <f t="shared" si="136"/>
        <v>139.88999999999999</v>
      </c>
      <c r="E1459" s="50">
        <f t="shared" si="137"/>
        <v>26.09</v>
      </c>
      <c r="F1459" s="48">
        <f t="shared" si="138"/>
        <v>48.27</v>
      </c>
      <c r="G1459" s="51">
        <f t="shared" si="139"/>
        <v>1457</v>
      </c>
    </row>
    <row r="1460" spans="1:7" x14ac:dyDescent="0.2">
      <c r="A1460" s="47">
        <v>1458</v>
      </c>
      <c r="B1460" s="48">
        <f t="shared" si="134"/>
        <v>5.79</v>
      </c>
      <c r="C1460" s="50">
        <f t="shared" si="135"/>
        <v>9.9700000000000006</v>
      </c>
      <c r="D1460" s="50">
        <f t="shared" si="136"/>
        <v>139.98999999999998</v>
      </c>
      <c r="E1460" s="50">
        <f t="shared" si="137"/>
        <v>26.1</v>
      </c>
      <c r="F1460" s="48">
        <f t="shared" si="138"/>
        <v>48.25</v>
      </c>
      <c r="G1460" s="51">
        <f t="shared" si="139"/>
        <v>1458</v>
      </c>
    </row>
    <row r="1461" spans="1:7" x14ac:dyDescent="0.2">
      <c r="A1461" s="47">
        <v>1459</v>
      </c>
      <c r="B1461" s="48">
        <f t="shared" si="134"/>
        <v>5.79</v>
      </c>
      <c r="C1461" s="50">
        <f t="shared" si="135"/>
        <v>9.9700000000000006</v>
      </c>
      <c r="D1461" s="50">
        <f t="shared" si="136"/>
        <v>140.09</v>
      </c>
      <c r="E1461" s="50">
        <f t="shared" si="137"/>
        <v>26.12</v>
      </c>
      <c r="F1461" s="48">
        <f t="shared" si="138"/>
        <v>48.24</v>
      </c>
      <c r="G1461" s="51">
        <f t="shared" si="139"/>
        <v>1459</v>
      </c>
    </row>
    <row r="1462" spans="1:7" x14ac:dyDescent="0.2">
      <c r="A1462" s="47">
        <v>1460</v>
      </c>
      <c r="B1462" s="48">
        <f t="shared" si="134"/>
        <v>5.79</v>
      </c>
      <c r="C1462" s="50">
        <f t="shared" si="135"/>
        <v>9.98</v>
      </c>
      <c r="D1462" s="50">
        <f t="shared" si="136"/>
        <v>140.19999999999999</v>
      </c>
      <c r="E1462" s="50">
        <f t="shared" si="137"/>
        <v>26.14</v>
      </c>
      <c r="F1462" s="48">
        <f t="shared" si="138"/>
        <v>48.23</v>
      </c>
      <c r="G1462" s="51">
        <f t="shared" si="139"/>
        <v>1460</v>
      </c>
    </row>
    <row r="1463" spans="1:7" x14ac:dyDescent="0.2">
      <c r="A1463" s="47">
        <v>1461</v>
      </c>
      <c r="B1463" s="48">
        <f t="shared" si="134"/>
        <v>5.78</v>
      </c>
      <c r="C1463" s="50">
        <f t="shared" si="135"/>
        <v>9.98</v>
      </c>
      <c r="D1463" s="50">
        <f t="shared" si="136"/>
        <v>140.29999999999998</v>
      </c>
      <c r="E1463" s="50">
        <f t="shared" si="137"/>
        <v>26.16</v>
      </c>
      <c r="F1463" s="48">
        <f t="shared" si="138"/>
        <v>48.22</v>
      </c>
      <c r="G1463" s="51">
        <f t="shared" si="139"/>
        <v>1461</v>
      </c>
    </row>
    <row r="1464" spans="1:7" x14ac:dyDescent="0.2">
      <c r="A1464" s="47">
        <v>1462</v>
      </c>
      <c r="B1464" s="48">
        <f t="shared" si="134"/>
        <v>5.78</v>
      </c>
      <c r="C1464" s="50">
        <f t="shared" si="135"/>
        <v>9.99</v>
      </c>
      <c r="D1464" s="50">
        <f t="shared" si="136"/>
        <v>140.39999999999998</v>
      </c>
      <c r="E1464" s="50">
        <f t="shared" si="137"/>
        <v>26.180000000000003</v>
      </c>
      <c r="F1464" s="48">
        <f t="shared" si="138"/>
        <v>48.21</v>
      </c>
      <c r="G1464" s="51">
        <f t="shared" si="139"/>
        <v>1462</v>
      </c>
    </row>
    <row r="1465" spans="1:7" x14ac:dyDescent="0.2">
      <c r="A1465" s="47">
        <v>1463</v>
      </c>
      <c r="B1465" s="48">
        <f t="shared" si="134"/>
        <v>5.78</v>
      </c>
      <c r="C1465" s="50">
        <f t="shared" si="135"/>
        <v>9.99</v>
      </c>
      <c r="D1465" s="50">
        <f t="shared" si="136"/>
        <v>140.5</v>
      </c>
      <c r="E1465" s="50">
        <f t="shared" si="137"/>
        <v>26.200000000000003</v>
      </c>
      <c r="F1465" s="48">
        <f t="shared" si="138"/>
        <v>48.19</v>
      </c>
      <c r="G1465" s="51">
        <f t="shared" si="139"/>
        <v>1463</v>
      </c>
    </row>
    <row r="1466" spans="1:7" x14ac:dyDescent="0.2">
      <c r="A1466" s="47">
        <v>1464</v>
      </c>
      <c r="B1466" s="48">
        <f t="shared" si="134"/>
        <v>5.78</v>
      </c>
      <c r="C1466" s="50">
        <f t="shared" si="135"/>
        <v>10</v>
      </c>
      <c r="D1466" s="50">
        <f t="shared" si="136"/>
        <v>140.6</v>
      </c>
      <c r="E1466" s="50">
        <f t="shared" si="137"/>
        <v>26.21</v>
      </c>
      <c r="F1466" s="48">
        <f t="shared" si="138"/>
        <v>48.18</v>
      </c>
      <c r="G1466" s="51">
        <f t="shared" si="139"/>
        <v>1464</v>
      </c>
    </row>
    <row r="1467" spans="1:7" x14ac:dyDescent="0.2">
      <c r="A1467" s="47">
        <v>1465</v>
      </c>
      <c r="B1467" s="48">
        <f t="shared" si="134"/>
        <v>5.77</v>
      </c>
      <c r="C1467" s="50">
        <f t="shared" si="135"/>
        <v>10.01</v>
      </c>
      <c r="D1467" s="50">
        <f t="shared" si="136"/>
        <v>140.69999999999999</v>
      </c>
      <c r="E1467" s="50">
        <f t="shared" si="137"/>
        <v>26.23</v>
      </c>
      <c r="F1467" s="48">
        <f t="shared" si="138"/>
        <v>48.17</v>
      </c>
      <c r="G1467" s="51">
        <f t="shared" si="139"/>
        <v>1465</v>
      </c>
    </row>
    <row r="1468" spans="1:7" x14ac:dyDescent="0.2">
      <c r="A1468" s="47">
        <v>1466</v>
      </c>
      <c r="B1468" s="48">
        <f t="shared" si="134"/>
        <v>5.77</v>
      </c>
      <c r="C1468" s="50">
        <f t="shared" si="135"/>
        <v>10.01</v>
      </c>
      <c r="D1468" s="50">
        <f t="shared" si="136"/>
        <v>140.79999999999998</v>
      </c>
      <c r="E1468" s="50">
        <f t="shared" si="137"/>
        <v>26.25</v>
      </c>
      <c r="F1468" s="48">
        <f t="shared" si="138"/>
        <v>48.16</v>
      </c>
      <c r="G1468" s="51">
        <f t="shared" si="139"/>
        <v>1466</v>
      </c>
    </row>
    <row r="1469" spans="1:7" x14ac:dyDescent="0.2">
      <c r="A1469" s="47">
        <v>1467</v>
      </c>
      <c r="B1469" s="48">
        <f t="shared" si="134"/>
        <v>5.77</v>
      </c>
      <c r="C1469" s="50">
        <f t="shared" si="135"/>
        <v>10.02</v>
      </c>
      <c r="D1469" s="50">
        <f t="shared" si="136"/>
        <v>140.89999999999998</v>
      </c>
      <c r="E1469" s="50">
        <f t="shared" si="137"/>
        <v>26.270000000000003</v>
      </c>
      <c r="F1469" s="48">
        <f t="shared" si="138"/>
        <v>48.14</v>
      </c>
      <c r="G1469" s="51">
        <f t="shared" si="139"/>
        <v>1467</v>
      </c>
    </row>
    <row r="1470" spans="1:7" x14ac:dyDescent="0.2">
      <c r="A1470" s="47">
        <v>1468</v>
      </c>
      <c r="B1470" s="48">
        <f t="shared" si="134"/>
        <v>5.76</v>
      </c>
      <c r="C1470" s="50">
        <f t="shared" si="135"/>
        <v>10.02</v>
      </c>
      <c r="D1470" s="50">
        <f t="shared" si="136"/>
        <v>141</v>
      </c>
      <c r="E1470" s="50">
        <f t="shared" si="137"/>
        <v>26.290000000000003</v>
      </c>
      <c r="F1470" s="48">
        <f t="shared" si="138"/>
        <v>48.13</v>
      </c>
      <c r="G1470" s="51">
        <f t="shared" si="139"/>
        <v>1468</v>
      </c>
    </row>
    <row r="1471" spans="1:7" x14ac:dyDescent="0.2">
      <c r="A1471" s="47">
        <v>1469</v>
      </c>
      <c r="B1471" s="48">
        <f t="shared" si="134"/>
        <v>5.76</v>
      </c>
      <c r="C1471" s="50">
        <f t="shared" si="135"/>
        <v>10.029999999999999</v>
      </c>
      <c r="D1471" s="50">
        <f t="shared" si="136"/>
        <v>141.1</v>
      </c>
      <c r="E1471" s="50">
        <f t="shared" si="137"/>
        <v>26.310000000000002</v>
      </c>
      <c r="F1471" s="48">
        <f t="shared" si="138"/>
        <v>48.12</v>
      </c>
      <c r="G1471" s="51">
        <f t="shared" si="139"/>
        <v>1469</v>
      </c>
    </row>
    <row r="1472" spans="1:7" x14ac:dyDescent="0.2">
      <c r="A1472" s="47">
        <v>1470</v>
      </c>
      <c r="B1472" s="48">
        <f t="shared" si="134"/>
        <v>5.76</v>
      </c>
      <c r="C1472" s="50">
        <f t="shared" si="135"/>
        <v>10.029999999999999</v>
      </c>
      <c r="D1472" s="50">
        <f t="shared" si="136"/>
        <v>141.19999999999999</v>
      </c>
      <c r="E1472" s="50">
        <f t="shared" si="137"/>
        <v>26.330000000000002</v>
      </c>
      <c r="F1472" s="48">
        <f t="shared" si="138"/>
        <v>48.11</v>
      </c>
      <c r="G1472" s="51">
        <f t="shared" si="139"/>
        <v>1470</v>
      </c>
    </row>
    <row r="1473" spans="1:7" x14ac:dyDescent="0.2">
      <c r="A1473" s="47">
        <v>1471</v>
      </c>
      <c r="B1473" s="48">
        <f t="shared" si="134"/>
        <v>5.76</v>
      </c>
      <c r="C1473" s="50">
        <f t="shared" si="135"/>
        <v>10.039999999999999</v>
      </c>
      <c r="D1473" s="50">
        <f t="shared" si="136"/>
        <v>141.29999999999998</v>
      </c>
      <c r="E1473" s="50">
        <f t="shared" si="137"/>
        <v>26.34</v>
      </c>
      <c r="F1473" s="48">
        <f t="shared" si="138"/>
        <v>48.09</v>
      </c>
      <c r="G1473" s="51">
        <f t="shared" si="139"/>
        <v>1471</v>
      </c>
    </row>
    <row r="1474" spans="1:7" x14ac:dyDescent="0.2">
      <c r="A1474" s="47">
        <v>1472</v>
      </c>
      <c r="B1474" s="48">
        <f t="shared" ref="B1474:B1502" si="140">ROUNDDOWN(m60B/100-(($A1474/m60A)^(1/m60C)),2)</f>
        <v>5.75</v>
      </c>
      <c r="C1474" s="50">
        <f t="shared" ref="C1474:C1502" si="141">ROUNDUP(mweitB/100+(($A1474/mweitA)^(1/mweitC)),2)</f>
        <v>10.039999999999999</v>
      </c>
      <c r="D1474" s="50">
        <f t="shared" ref="D1474:D1502" si="142">ROUNDUP(mballB/100+(($A1474/mballA)^(1/mballC)),2)</f>
        <v>141.39999999999998</v>
      </c>
      <c r="E1474" s="50">
        <f t="shared" ref="E1474:E1502" si="143">ROUNDUP(mkugelB/100+(($A1474/mkugelA)^(1/mkugelC)),2)</f>
        <v>26.360000000000003</v>
      </c>
      <c r="F1474" s="48">
        <f t="shared" ref="F1474:F1502" si="144">ROUNDDOWN(m400B/100-(($A1474/2/m400A)^(1/m400C)),2)</f>
        <v>48.08</v>
      </c>
      <c r="G1474" s="51">
        <f t="shared" si="139"/>
        <v>1472</v>
      </c>
    </row>
    <row r="1475" spans="1:7" x14ac:dyDescent="0.2">
      <c r="A1475" s="47">
        <v>1473</v>
      </c>
      <c r="B1475" s="48">
        <f t="shared" si="140"/>
        <v>5.75</v>
      </c>
      <c r="C1475" s="50">
        <f t="shared" si="141"/>
        <v>10.049999999999999</v>
      </c>
      <c r="D1475" s="50">
        <f t="shared" si="142"/>
        <v>141.5</v>
      </c>
      <c r="E1475" s="50">
        <f t="shared" si="143"/>
        <v>26.380000000000003</v>
      </c>
      <c r="F1475" s="48">
        <f t="shared" si="144"/>
        <v>48.07</v>
      </c>
      <c r="G1475" s="51">
        <f t="shared" si="139"/>
        <v>1473</v>
      </c>
    </row>
    <row r="1476" spans="1:7" x14ac:dyDescent="0.2">
      <c r="A1476" s="47">
        <v>1474</v>
      </c>
      <c r="B1476" s="48">
        <f t="shared" si="140"/>
        <v>5.75</v>
      </c>
      <c r="C1476" s="50">
        <f t="shared" si="141"/>
        <v>10.049999999999999</v>
      </c>
      <c r="D1476" s="50">
        <f t="shared" si="142"/>
        <v>141.6</v>
      </c>
      <c r="E1476" s="50">
        <f t="shared" si="143"/>
        <v>26.400000000000002</v>
      </c>
      <c r="F1476" s="48">
        <f t="shared" si="144"/>
        <v>48.06</v>
      </c>
      <c r="G1476" s="51">
        <f t="shared" si="139"/>
        <v>1474</v>
      </c>
    </row>
    <row r="1477" spans="1:7" x14ac:dyDescent="0.2">
      <c r="A1477" s="47">
        <v>1475</v>
      </c>
      <c r="B1477" s="48">
        <f t="shared" si="140"/>
        <v>5.75</v>
      </c>
      <c r="C1477" s="50">
        <f t="shared" si="141"/>
        <v>10.06</v>
      </c>
      <c r="D1477" s="50">
        <f t="shared" si="142"/>
        <v>141.70999999999998</v>
      </c>
      <c r="E1477" s="50">
        <f t="shared" si="143"/>
        <v>26.42</v>
      </c>
      <c r="F1477" s="48">
        <f t="shared" si="144"/>
        <v>48.05</v>
      </c>
      <c r="G1477" s="51">
        <f t="shared" si="139"/>
        <v>1475</v>
      </c>
    </row>
    <row r="1478" spans="1:7" x14ac:dyDescent="0.2">
      <c r="A1478" s="47">
        <v>1476</v>
      </c>
      <c r="B1478" s="48">
        <f t="shared" si="140"/>
        <v>5.74</v>
      </c>
      <c r="C1478" s="50">
        <f t="shared" si="141"/>
        <v>10.07</v>
      </c>
      <c r="D1478" s="50">
        <f t="shared" si="142"/>
        <v>141.81</v>
      </c>
      <c r="E1478" s="50">
        <f t="shared" si="143"/>
        <v>26.44</v>
      </c>
      <c r="F1478" s="48">
        <f t="shared" si="144"/>
        <v>48.03</v>
      </c>
      <c r="G1478" s="51">
        <f t="shared" si="139"/>
        <v>1476</v>
      </c>
    </row>
    <row r="1479" spans="1:7" x14ac:dyDescent="0.2">
      <c r="A1479" s="47">
        <v>1477</v>
      </c>
      <c r="B1479" s="48">
        <f t="shared" si="140"/>
        <v>5.74</v>
      </c>
      <c r="C1479" s="50">
        <f t="shared" si="141"/>
        <v>10.07</v>
      </c>
      <c r="D1479" s="50">
        <f t="shared" si="142"/>
        <v>141.91</v>
      </c>
      <c r="E1479" s="50">
        <f t="shared" si="143"/>
        <v>26.46</v>
      </c>
      <c r="F1479" s="48">
        <f t="shared" si="144"/>
        <v>48.02</v>
      </c>
      <c r="G1479" s="51">
        <f t="shared" si="139"/>
        <v>1477</v>
      </c>
    </row>
    <row r="1480" spans="1:7" x14ac:dyDescent="0.2">
      <c r="A1480" s="47">
        <v>1478</v>
      </c>
      <c r="B1480" s="48">
        <f t="shared" si="140"/>
        <v>5.74</v>
      </c>
      <c r="C1480" s="50">
        <f t="shared" si="141"/>
        <v>10.08</v>
      </c>
      <c r="D1480" s="50">
        <f t="shared" si="142"/>
        <v>142.01</v>
      </c>
      <c r="E1480" s="50">
        <f t="shared" si="143"/>
        <v>26.470000000000002</v>
      </c>
      <c r="F1480" s="48">
        <f t="shared" si="144"/>
        <v>48.01</v>
      </c>
      <c r="G1480" s="51">
        <f t="shared" si="139"/>
        <v>1478</v>
      </c>
    </row>
    <row r="1481" spans="1:7" x14ac:dyDescent="0.2">
      <c r="A1481" s="47">
        <v>1479</v>
      </c>
      <c r="B1481" s="48">
        <f t="shared" si="140"/>
        <v>5.74</v>
      </c>
      <c r="C1481" s="50">
        <f t="shared" si="141"/>
        <v>10.08</v>
      </c>
      <c r="D1481" s="50">
        <f t="shared" si="142"/>
        <v>142.10999999999999</v>
      </c>
      <c r="E1481" s="50">
        <f t="shared" si="143"/>
        <v>26.490000000000002</v>
      </c>
      <c r="F1481" s="48">
        <f t="shared" si="144"/>
        <v>48</v>
      </c>
      <c r="G1481" s="51">
        <f t="shared" si="139"/>
        <v>1479</v>
      </c>
    </row>
    <row r="1482" spans="1:7" x14ac:dyDescent="0.2">
      <c r="A1482" s="47">
        <v>1480</v>
      </c>
      <c r="B1482" s="48">
        <f t="shared" si="140"/>
        <v>5.73</v>
      </c>
      <c r="C1482" s="50">
        <f t="shared" si="141"/>
        <v>10.09</v>
      </c>
      <c r="D1482" s="50">
        <f t="shared" si="142"/>
        <v>142.20999999999998</v>
      </c>
      <c r="E1482" s="50">
        <f t="shared" si="143"/>
        <v>26.51</v>
      </c>
      <c r="F1482" s="48">
        <f t="shared" si="144"/>
        <v>47.98</v>
      </c>
      <c r="G1482" s="51">
        <f t="shared" si="139"/>
        <v>1480</v>
      </c>
    </row>
    <row r="1483" spans="1:7" x14ac:dyDescent="0.2">
      <c r="A1483" s="47">
        <v>1481</v>
      </c>
      <c r="B1483" s="48">
        <f t="shared" si="140"/>
        <v>5.73</v>
      </c>
      <c r="C1483" s="50">
        <f t="shared" si="141"/>
        <v>10.09</v>
      </c>
      <c r="D1483" s="50">
        <f t="shared" si="142"/>
        <v>142.31</v>
      </c>
      <c r="E1483" s="50">
        <f t="shared" si="143"/>
        <v>26.53</v>
      </c>
      <c r="F1483" s="48">
        <f t="shared" si="144"/>
        <v>47.97</v>
      </c>
      <c r="G1483" s="51">
        <f t="shared" si="139"/>
        <v>1481</v>
      </c>
    </row>
    <row r="1484" spans="1:7" x14ac:dyDescent="0.2">
      <c r="A1484" s="47">
        <v>1482</v>
      </c>
      <c r="B1484" s="48">
        <f t="shared" si="140"/>
        <v>5.73</v>
      </c>
      <c r="C1484" s="50">
        <f t="shared" si="141"/>
        <v>10.1</v>
      </c>
      <c r="D1484" s="50">
        <f t="shared" si="142"/>
        <v>142.41</v>
      </c>
      <c r="E1484" s="50">
        <f t="shared" si="143"/>
        <v>26.55</v>
      </c>
      <c r="F1484" s="48">
        <f t="shared" si="144"/>
        <v>47.96</v>
      </c>
      <c r="G1484" s="51">
        <f t="shared" si="139"/>
        <v>1482</v>
      </c>
    </row>
    <row r="1485" spans="1:7" x14ac:dyDescent="0.2">
      <c r="A1485" s="47">
        <v>1483</v>
      </c>
      <c r="B1485" s="48">
        <f t="shared" si="140"/>
        <v>5.72</v>
      </c>
      <c r="C1485" s="50">
        <f t="shared" si="141"/>
        <v>10.1</v>
      </c>
      <c r="D1485" s="50">
        <f t="shared" si="142"/>
        <v>142.51</v>
      </c>
      <c r="E1485" s="50">
        <f t="shared" si="143"/>
        <v>26.57</v>
      </c>
      <c r="F1485" s="48">
        <f t="shared" si="144"/>
        <v>47.95</v>
      </c>
      <c r="G1485" s="51">
        <f t="shared" si="139"/>
        <v>1483</v>
      </c>
    </row>
    <row r="1486" spans="1:7" x14ac:dyDescent="0.2">
      <c r="A1486" s="47">
        <v>1484</v>
      </c>
      <c r="B1486" s="48">
        <f t="shared" si="140"/>
        <v>5.72</v>
      </c>
      <c r="C1486" s="50">
        <f t="shared" si="141"/>
        <v>10.11</v>
      </c>
      <c r="D1486" s="50">
        <f t="shared" si="142"/>
        <v>142.60999999999999</v>
      </c>
      <c r="E1486" s="50">
        <f t="shared" si="143"/>
        <v>26.59</v>
      </c>
      <c r="F1486" s="48">
        <f t="shared" si="144"/>
        <v>47.94</v>
      </c>
      <c r="G1486" s="51">
        <f t="shared" si="139"/>
        <v>1484</v>
      </c>
    </row>
    <row r="1487" spans="1:7" x14ac:dyDescent="0.2">
      <c r="A1487" s="47">
        <v>1485</v>
      </c>
      <c r="B1487" s="48">
        <f t="shared" si="140"/>
        <v>5.72</v>
      </c>
      <c r="C1487" s="50">
        <f t="shared" si="141"/>
        <v>10.119999999999999</v>
      </c>
      <c r="D1487" s="50">
        <f t="shared" si="142"/>
        <v>142.70999999999998</v>
      </c>
      <c r="E1487" s="50">
        <f t="shared" si="143"/>
        <v>26.6</v>
      </c>
      <c r="F1487" s="48">
        <f t="shared" si="144"/>
        <v>47.92</v>
      </c>
      <c r="G1487" s="51">
        <f t="shared" ref="G1487:G1502" si="145">A1487</f>
        <v>1485</v>
      </c>
    </row>
    <row r="1488" spans="1:7" x14ac:dyDescent="0.2">
      <c r="A1488" s="47">
        <v>1486</v>
      </c>
      <c r="B1488" s="48">
        <f t="shared" si="140"/>
        <v>5.72</v>
      </c>
      <c r="C1488" s="50">
        <f t="shared" si="141"/>
        <v>10.119999999999999</v>
      </c>
      <c r="D1488" s="50">
        <f t="shared" si="142"/>
        <v>142.81</v>
      </c>
      <c r="E1488" s="50">
        <f t="shared" si="143"/>
        <v>26.62</v>
      </c>
      <c r="F1488" s="48">
        <f t="shared" si="144"/>
        <v>47.91</v>
      </c>
      <c r="G1488" s="51">
        <f t="shared" si="145"/>
        <v>1486</v>
      </c>
    </row>
    <row r="1489" spans="1:7" x14ac:dyDescent="0.2">
      <c r="A1489" s="47">
        <v>1487</v>
      </c>
      <c r="B1489" s="48">
        <f t="shared" si="140"/>
        <v>5.71</v>
      </c>
      <c r="C1489" s="50">
        <f t="shared" si="141"/>
        <v>10.129999999999999</v>
      </c>
      <c r="D1489" s="50">
        <f t="shared" si="142"/>
        <v>142.91</v>
      </c>
      <c r="E1489" s="50">
        <f t="shared" si="143"/>
        <v>26.64</v>
      </c>
      <c r="F1489" s="48">
        <f t="shared" si="144"/>
        <v>47.9</v>
      </c>
      <c r="G1489" s="51">
        <f t="shared" si="145"/>
        <v>1487</v>
      </c>
    </row>
    <row r="1490" spans="1:7" x14ac:dyDescent="0.2">
      <c r="A1490" s="47">
        <v>1488</v>
      </c>
      <c r="B1490" s="48">
        <f t="shared" si="140"/>
        <v>5.71</v>
      </c>
      <c r="C1490" s="50">
        <f t="shared" si="141"/>
        <v>10.129999999999999</v>
      </c>
      <c r="D1490" s="50">
        <f t="shared" si="142"/>
        <v>143.01999999999998</v>
      </c>
      <c r="E1490" s="50">
        <f t="shared" si="143"/>
        <v>26.66</v>
      </c>
      <c r="F1490" s="48">
        <f t="shared" si="144"/>
        <v>47.89</v>
      </c>
      <c r="G1490" s="51">
        <f t="shared" si="145"/>
        <v>1488</v>
      </c>
    </row>
    <row r="1491" spans="1:7" x14ac:dyDescent="0.2">
      <c r="A1491" s="47">
        <v>1489</v>
      </c>
      <c r="B1491" s="48">
        <f t="shared" si="140"/>
        <v>5.71</v>
      </c>
      <c r="C1491" s="50">
        <f t="shared" si="141"/>
        <v>10.14</v>
      </c>
      <c r="D1491" s="50">
        <f t="shared" si="142"/>
        <v>143.12</v>
      </c>
      <c r="E1491" s="50">
        <f t="shared" si="143"/>
        <v>26.680000000000003</v>
      </c>
      <c r="F1491" s="48">
        <f t="shared" si="144"/>
        <v>47.87</v>
      </c>
      <c r="G1491" s="51">
        <f t="shared" si="145"/>
        <v>1489</v>
      </c>
    </row>
    <row r="1492" spans="1:7" x14ac:dyDescent="0.2">
      <c r="A1492" s="47">
        <v>1490</v>
      </c>
      <c r="B1492" s="48">
        <f t="shared" si="140"/>
        <v>5.71</v>
      </c>
      <c r="C1492" s="50">
        <f t="shared" si="141"/>
        <v>10.14</v>
      </c>
      <c r="D1492" s="50">
        <f t="shared" si="142"/>
        <v>143.22</v>
      </c>
      <c r="E1492" s="50">
        <f t="shared" si="143"/>
        <v>26.700000000000003</v>
      </c>
      <c r="F1492" s="48">
        <f t="shared" si="144"/>
        <v>47.86</v>
      </c>
      <c r="G1492" s="51">
        <f t="shared" si="145"/>
        <v>1490</v>
      </c>
    </row>
    <row r="1493" spans="1:7" x14ac:dyDescent="0.2">
      <c r="A1493" s="47">
        <v>1491</v>
      </c>
      <c r="B1493" s="48">
        <f t="shared" si="140"/>
        <v>5.7</v>
      </c>
      <c r="C1493" s="50">
        <f t="shared" si="141"/>
        <v>10.15</v>
      </c>
      <c r="D1493" s="50">
        <f t="shared" si="142"/>
        <v>143.32</v>
      </c>
      <c r="E1493" s="50">
        <f t="shared" si="143"/>
        <v>26.720000000000002</v>
      </c>
      <c r="F1493" s="48">
        <f t="shared" si="144"/>
        <v>47.85</v>
      </c>
      <c r="G1493" s="51">
        <f t="shared" si="145"/>
        <v>1491</v>
      </c>
    </row>
    <row r="1494" spans="1:7" x14ac:dyDescent="0.2">
      <c r="A1494" s="47">
        <v>1492</v>
      </c>
      <c r="B1494" s="48">
        <f t="shared" si="140"/>
        <v>5.7</v>
      </c>
      <c r="C1494" s="50">
        <f t="shared" si="141"/>
        <v>10.15</v>
      </c>
      <c r="D1494" s="50">
        <f t="shared" si="142"/>
        <v>143.41999999999999</v>
      </c>
      <c r="E1494" s="50">
        <f t="shared" si="143"/>
        <v>26.73</v>
      </c>
      <c r="F1494" s="48">
        <f t="shared" si="144"/>
        <v>47.84</v>
      </c>
      <c r="G1494" s="51">
        <f t="shared" si="145"/>
        <v>1492</v>
      </c>
    </row>
    <row r="1495" spans="1:7" x14ac:dyDescent="0.2">
      <c r="A1495" s="47">
        <v>1493</v>
      </c>
      <c r="B1495" s="48">
        <f t="shared" si="140"/>
        <v>5.7</v>
      </c>
      <c r="C1495" s="50">
        <f t="shared" si="141"/>
        <v>10.16</v>
      </c>
      <c r="D1495" s="50">
        <f t="shared" si="142"/>
        <v>143.51999999999998</v>
      </c>
      <c r="E1495" s="50">
        <f t="shared" si="143"/>
        <v>26.75</v>
      </c>
      <c r="F1495" s="48">
        <f t="shared" si="144"/>
        <v>47.83</v>
      </c>
      <c r="G1495" s="51">
        <f t="shared" si="145"/>
        <v>1493</v>
      </c>
    </row>
    <row r="1496" spans="1:7" x14ac:dyDescent="0.2">
      <c r="A1496" s="47">
        <v>1494</v>
      </c>
      <c r="B1496" s="48">
        <f t="shared" si="140"/>
        <v>5.7</v>
      </c>
      <c r="C1496" s="50">
        <f t="shared" si="141"/>
        <v>10.17</v>
      </c>
      <c r="D1496" s="50">
        <f t="shared" si="142"/>
        <v>143.62</v>
      </c>
      <c r="E1496" s="50">
        <f t="shared" si="143"/>
        <v>26.770000000000003</v>
      </c>
      <c r="F1496" s="48">
        <f t="shared" si="144"/>
        <v>47.81</v>
      </c>
      <c r="G1496" s="51">
        <f t="shared" si="145"/>
        <v>1494</v>
      </c>
    </row>
    <row r="1497" spans="1:7" x14ac:dyDescent="0.2">
      <c r="A1497" s="47">
        <v>1495</v>
      </c>
      <c r="B1497" s="48">
        <f t="shared" si="140"/>
        <v>5.69</v>
      </c>
      <c r="C1497" s="50">
        <f t="shared" si="141"/>
        <v>10.17</v>
      </c>
      <c r="D1497" s="50">
        <f t="shared" si="142"/>
        <v>143.72</v>
      </c>
      <c r="E1497" s="50">
        <f t="shared" si="143"/>
        <v>26.790000000000003</v>
      </c>
      <c r="F1497" s="48">
        <f t="shared" si="144"/>
        <v>47.8</v>
      </c>
      <c r="G1497" s="51">
        <f t="shared" si="145"/>
        <v>1495</v>
      </c>
    </row>
    <row r="1498" spans="1:7" x14ac:dyDescent="0.2">
      <c r="A1498" s="47">
        <v>1496</v>
      </c>
      <c r="B1498" s="48">
        <f t="shared" si="140"/>
        <v>5.69</v>
      </c>
      <c r="C1498" s="50">
        <f t="shared" si="141"/>
        <v>10.18</v>
      </c>
      <c r="D1498" s="50">
        <f t="shared" si="142"/>
        <v>143.82</v>
      </c>
      <c r="E1498" s="50">
        <f t="shared" si="143"/>
        <v>26.810000000000002</v>
      </c>
      <c r="F1498" s="48">
        <f t="shared" si="144"/>
        <v>47.79</v>
      </c>
      <c r="G1498" s="51">
        <f t="shared" si="145"/>
        <v>1496</v>
      </c>
    </row>
    <row r="1499" spans="1:7" x14ac:dyDescent="0.2">
      <c r="A1499" s="47">
        <v>1497</v>
      </c>
      <c r="B1499" s="48">
        <f t="shared" si="140"/>
        <v>5.69</v>
      </c>
      <c r="C1499" s="50">
        <f t="shared" si="141"/>
        <v>10.18</v>
      </c>
      <c r="D1499" s="50">
        <f t="shared" si="142"/>
        <v>143.91999999999999</v>
      </c>
      <c r="E1499" s="50">
        <f t="shared" si="143"/>
        <v>26.830000000000002</v>
      </c>
      <c r="F1499" s="48">
        <f t="shared" si="144"/>
        <v>47.78</v>
      </c>
      <c r="G1499" s="51">
        <f t="shared" si="145"/>
        <v>1497</v>
      </c>
    </row>
    <row r="1500" spans="1:7" x14ac:dyDescent="0.2">
      <c r="A1500" s="47">
        <v>1498</v>
      </c>
      <c r="B1500" s="48">
        <f t="shared" si="140"/>
        <v>5.69</v>
      </c>
      <c r="C1500" s="50">
        <f t="shared" si="141"/>
        <v>10.19</v>
      </c>
      <c r="D1500" s="50">
        <f t="shared" si="142"/>
        <v>144.01999999999998</v>
      </c>
      <c r="E1500" s="50">
        <f t="shared" si="143"/>
        <v>26.85</v>
      </c>
      <c r="F1500" s="48">
        <f t="shared" si="144"/>
        <v>47.76</v>
      </c>
      <c r="G1500" s="51">
        <f t="shared" si="145"/>
        <v>1498</v>
      </c>
    </row>
    <row r="1501" spans="1:7" x14ac:dyDescent="0.2">
      <c r="A1501" s="47">
        <v>1499</v>
      </c>
      <c r="B1501" s="48">
        <f t="shared" si="140"/>
        <v>5.68</v>
      </c>
      <c r="C1501" s="50">
        <f t="shared" si="141"/>
        <v>10.19</v>
      </c>
      <c r="D1501" s="50">
        <f t="shared" si="142"/>
        <v>144.12</v>
      </c>
      <c r="E1501" s="50">
        <f t="shared" si="143"/>
        <v>26.860000000000003</v>
      </c>
      <c r="F1501" s="48">
        <f t="shared" si="144"/>
        <v>47.75</v>
      </c>
      <c r="G1501" s="51">
        <f t="shared" si="145"/>
        <v>1499</v>
      </c>
    </row>
    <row r="1502" spans="1:7" x14ac:dyDescent="0.2">
      <c r="A1502" s="47">
        <v>1500</v>
      </c>
      <c r="B1502" s="48">
        <f t="shared" si="140"/>
        <v>5.68</v>
      </c>
      <c r="C1502" s="50">
        <f t="shared" si="141"/>
        <v>10.199999999999999</v>
      </c>
      <c r="D1502" s="50">
        <f t="shared" si="142"/>
        <v>144.22999999999999</v>
      </c>
      <c r="E1502" s="50">
        <f t="shared" si="143"/>
        <v>26.880000000000003</v>
      </c>
      <c r="F1502" s="48">
        <f t="shared" si="144"/>
        <v>47.74</v>
      </c>
      <c r="G1502" s="51">
        <f t="shared" si="145"/>
        <v>1500</v>
      </c>
    </row>
  </sheetData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&amp;L&amp;"Arial,Fett"&amp;12Schweizer Punktetabelle LA&amp;C&amp;12Alle&amp;R&amp;"Arial,Fett"&amp;16männlich</oddHeader>
    <oddFooter>&amp;C&amp;7C. Abl, 2014&amp;R&amp;P/&amp;N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8">
    <tabColor theme="4" tint="-0.249977111117893"/>
  </sheetPr>
  <dimension ref="A1:G302"/>
  <sheetViews>
    <sheetView zoomScale="130" zoomScaleNormal="130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" width="9.7109375" style="46" customWidth="1"/>
    <col min="2" max="6" width="11.42578125" style="52"/>
    <col min="7" max="16384" width="11.42578125" style="46"/>
  </cols>
  <sheetData>
    <row r="1" spans="1:7" ht="16.5" customHeight="1" x14ac:dyDescent="0.2">
      <c r="A1" s="105" t="s">
        <v>0</v>
      </c>
      <c r="B1" s="106" t="s">
        <v>114</v>
      </c>
      <c r="C1" s="106" t="s">
        <v>32</v>
      </c>
      <c r="D1" s="106" t="s">
        <v>110</v>
      </c>
      <c r="E1" s="106" t="s">
        <v>33</v>
      </c>
      <c r="F1" s="106" t="s">
        <v>93</v>
      </c>
      <c r="G1" s="107" t="s">
        <v>92</v>
      </c>
    </row>
    <row r="2" spans="1:7" x14ac:dyDescent="0.2">
      <c r="A2" s="47">
        <v>0</v>
      </c>
      <c r="B2" s="48">
        <f t="shared" ref="B2:B65" si="0">ROUNDDOWN(m60B/100-(($A2/m60A)^(1/m60C)),2)</f>
        <v>13.97</v>
      </c>
      <c r="C2" s="50">
        <f t="shared" ref="C2:C65" si="1">ROUNDUP(mweitB/100+(($A2/mweitA)^(1/mweitC)),2)</f>
        <v>1.9</v>
      </c>
      <c r="D2" s="50">
        <f t="shared" ref="D2:D65" si="2">ROUNDUP(mballB/100+(($A2/mballA)^(1/mballC)),2)</f>
        <v>8</v>
      </c>
      <c r="E2" s="50">
        <f t="shared" ref="E2:E65" si="3">ROUNDUP(mkugelB/100+(($A2/mkugelA)^(1/mkugelC)),2)</f>
        <v>1.78</v>
      </c>
      <c r="F2" s="48">
        <f t="shared" ref="F2:F65" si="4">ROUNDDOWN(m400B/100-(($A2/2/m400A)^(1/m400C)),2)</f>
        <v>86</v>
      </c>
      <c r="G2" s="51">
        <f>A2</f>
        <v>0</v>
      </c>
    </row>
    <row r="3" spans="1:7" x14ac:dyDescent="0.2">
      <c r="A3" s="47">
        <v>5</v>
      </c>
      <c r="B3" s="48">
        <f t="shared" si="0"/>
        <v>13.42</v>
      </c>
      <c r="C3" s="50">
        <f t="shared" si="1"/>
        <v>1.93</v>
      </c>
      <c r="D3" s="50">
        <f t="shared" si="2"/>
        <v>8.25</v>
      </c>
      <c r="E3" s="50">
        <f t="shared" si="3"/>
        <v>1.83</v>
      </c>
      <c r="F3" s="48">
        <f t="shared" si="4"/>
        <v>83.47</v>
      </c>
      <c r="G3" s="51">
        <f t="shared" ref="G3:G66" si="5">A3</f>
        <v>5</v>
      </c>
    </row>
    <row r="4" spans="1:7" x14ac:dyDescent="0.2">
      <c r="A4" s="47">
        <v>10</v>
      </c>
      <c r="B4" s="48">
        <f t="shared" si="0"/>
        <v>13.2</v>
      </c>
      <c r="C4" s="50">
        <f t="shared" si="1"/>
        <v>1.96</v>
      </c>
      <c r="D4" s="50">
        <f t="shared" si="2"/>
        <v>8.5299999999999994</v>
      </c>
      <c r="E4" s="50">
        <f t="shared" si="3"/>
        <v>1.8800000000000001</v>
      </c>
      <c r="F4" s="48">
        <f t="shared" si="4"/>
        <v>82.48</v>
      </c>
      <c r="G4" s="51">
        <f t="shared" si="5"/>
        <v>10</v>
      </c>
    </row>
    <row r="5" spans="1:7" x14ac:dyDescent="0.2">
      <c r="A5" s="47">
        <v>15</v>
      </c>
      <c r="B5" s="48">
        <f t="shared" si="0"/>
        <v>13.04</v>
      </c>
      <c r="C5" s="50">
        <f t="shared" si="1"/>
        <v>1.99</v>
      </c>
      <c r="D5" s="50">
        <f t="shared" si="2"/>
        <v>8.82</v>
      </c>
      <c r="E5" s="50">
        <f t="shared" si="3"/>
        <v>1.94</v>
      </c>
      <c r="F5" s="48">
        <f t="shared" si="4"/>
        <v>81.73</v>
      </c>
      <c r="G5" s="51">
        <f t="shared" si="5"/>
        <v>15</v>
      </c>
    </row>
    <row r="6" spans="1:7" x14ac:dyDescent="0.2">
      <c r="A6" s="47">
        <v>20</v>
      </c>
      <c r="B6" s="48">
        <f t="shared" si="0"/>
        <v>12.9</v>
      </c>
      <c r="C6" s="50">
        <f t="shared" si="1"/>
        <v>2.0199999999999996</v>
      </c>
      <c r="D6" s="50">
        <f t="shared" si="2"/>
        <v>9.129999999999999</v>
      </c>
      <c r="E6" s="50">
        <f t="shared" si="3"/>
        <v>1.99</v>
      </c>
      <c r="F6" s="48">
        <f t="shared" si="4"/>
        <v>81.099999999999994</v>
      </c>
      <c r="G6" s="51">
        <f t="shared" si="5"/>
        <v>20</v>
      </c>
    </row>
    <row r="7" spans="1:7" x14ac:dyDescent="0.2">
      <c r="A7" s="47">
        <v>25</v>
      </c>
      <c r="B7" s="48">
        <f t="shared" si="0"/>
        <v>12.79</v>
      </c>
      <c r="C7" s="50">
        <f t="shared" si="1"/>
        <v>2.0399999999999996</v>
      </c>
      <c r="D7" s="50">
        <f t="shared" si="2"/>
        <v>9.4499999999999993</v>
      </c>
      <c r="E7" s="50">
        <f t="shared" si="3"/>
        <v>2.0499999999999998</v>
      </c>
      <c r="F7" s="48">
        <f t="shared" si="4"/>
        <v>80.55</v>
      </c>
      <c r="G7" s="51">
        <f t="shared" si="5"/>
        <v>25</v>
      </c>
    </row>
    <row r="8" spans="1:7" x14ac:dyDescent="0.2">
      <c r="A8" s="47">
        <v>30</v>
      </c>
      <c r="B8" s="48">
        <f t="shared" si="0"/>
        <v>12.68</v>
      </c>
      <c r="C8" s="50">
        <f t="shared" si="1"/>
        <v>2.0699999999999998</v>
      </c>
      <c r="D8" s="50">
        <f t="shared" si="2"/>
        <v>9.77</v>
      </c>
      <c r="E8" s="50">
        <f t="shared" si="3"/>
        <v>2.11</v>
      </c>
      <c r="F8" s="48">
        <f t="shared" si="4"/>
        <v>80.06</v>
      </c>
      <c r="G8" s="51">
        <f t="shared" si="5"/>
        <v>30</v>
      </c>
    </row>
    <row r="9" spans="1:7" x14ac:dyDescent="0.2">
      <c r="A9" s="47">
        <v>35</v>
      </c>
      <c r="B9" s="48">
        <f t="shared" si="0"/>
        <v>12.58</v>
      </c>
      <c r="C9" s="50">
        <f t="shared" si="1"/>
        <v>2.0999999999999996</v>
      </c>
      <c r="D9" s="50">
        <f t="shared" si="2"/>
        <v>10.1</v>
      </c>
      <c r="E9" s="50">
        <f t="shared" si="3"/>
        <v>2.17</v>
      </c>
      <c r="F9" s="48">
        <f t="shared" si="4"/>
        <v>79.599999999999994</v>
      </c>
      <c r="G9" s="51">
        <f t="shared" si="5"/>
        <v>35</v>
      </c>
    </row>
    <row r="10" spans="1:7" x14ac:dyDescent="0.2">
      <c r="A10" s="47">
        <v>40</v>
      </c>
      <c r="B10" s="48">
        <f t="shared" si="0"/>
        <v>12.49</v>
      </c>
      <c r="C10" s="50">
        <f t="shared" si="1"/>
        <v>2.13</v>
      </c>
      <c r="D10" s="50">
        <f t="shared" si="2"/>
        <v>10.43</v>
      </c>
      <c r="E10" s="50">
        <f t="shared" si="3"/>
        <v>2.23</v>
      </c>
      <c r="F10" s="48">
        <f t="shared" si="4"/>
        <v>79.19</v>
      </c>
      <c r="G10" s="51">
        <f t="shared" si="5"/>
        <v>40</v>
      </c>
    </row>
    <row r="11" spans="1:7" x14ac:dyDescent="0.2">
      <c r="A11" s="47">
        <v>45</v>
      </c>
      <c r="B11" s="48">
        <f t="shared" si="0"/>
        <v>12.41</v>
      </c>
      <c r="C11" s="50">
        <f t="shared" si="1"/>
        <v>2.15</v>
      </c>
      <c r="D11" s="50">
        <f t="shared" si="2"/>
        <v>10.77</v>
      </c>
      <c r="E11" s="50">
        <f t="shared" si="3"/>
        <v>2.2899999999999996</v>
      </c>
      <c r="F11" s="48">
        <f t="shared" si="4"/>
        <v>78.790000000000006</v>
      </c>
      <c r="G11" s="51">
        <f t="shared" si="5"/>
        <v>45</v>
      </c>
    </row>
    <row r="12" spans="1:7" x14ac:dyDescent="0.2">
      <c r="A12" s="47">
        <v>50</v>
      </c>
      <c r="B12" s="48">
        <f t="shared" si="0"/>
        <v>12.32</v>
      </c>
      <c r="C12" s="50">
        <f t="shared" si="1"/>
        <v>2.1799999999999997</v>
      </c>
      <c r="D12" s="50">
        <f t="shared" si="2"/>
        <v>11.12</v>
      </c>
      <c r="E12" s="50">
        <f t="shared" si="3"/>
        <v>2.36</v>
      </c>
      <c r="F12" s="48">
        <f t="shared" si="4"/>
        <v>78.42</v>
      </c>
      <c r="G12" s="51">
        <f t="shared" si="5"/>
        <v>50</v>
      </c>
    </row>
    <row r="13" spans="1:7" x14ac:dyDescent="0.2">
      <c r="A13" s="47">
        <v>55</v>
      </c>
      <c r="B13" s="48">
        <f t="shared" si="0"/>
        <v>12.25</v>
      </c>
      <c r="C13" s="50">
        <f t="shared" si="1"/>
        <v>2.21</v>
      </c>
      <c r="D13" s="50">
        <f t="shared" si="2"/>
        <v>11.459999999999999</v>
      </c>
      <c r="E13" s="50">
        <f t="shared" si="3"/>
        <v>2.42</v>
      </c>
      <c r="F13" s="48">
        <f t="shared" si="4"/>
        <v>78.069999999999993</v>
      </c>
      <c r="G13" s="51">
        <f t="shared" si="5"/>
        <v>55</v>
      </c>
    </row>
    <row r="14" spans="1:7" x14ac:dyDescent="0.2">
      <c r="A14" s="47">
        <v>60</v>
      </c>
      <c r="B14" s="48">
        <f t="shared" si="0"/>
        <v>12.18</v>
      </c>
      <c r="C14" s="50">
        <f t="shared" si="1"/>
        <v>2.2399999999999998</v>
      </c>
      <c r="D14" s="50">
        <f t="shared" si="2"/>
        <v>11.82</v>
      </c>
      <c r="E14" s="50">
        <f t="shared" si="3"/>
        <v>2.4899999999999998</v>
      </c>
      <c r="F14" s="48">
        <f t="shared" si="4"/>
        <v>77.73</v>
      </c>
      <c r="G14" s="51">
        <f t="shared" si="5"/>
        <v>60</v>
      </c>
    </row>
    <row r="15" spans="1:7" x14ac:dyDescent="0.2">
      <c r="A15" s="47">
        <v>65</v>
      </c>
      <c r="B15" s="48">
        <f t="shared" si="0"/>
        <v>12.11</v>
      </c>
      <c r="C15" s="50">
        <f t="shared" si="1"/>
        <v>2.2599999999999998</v>
      </c>
      <c r="D15" s="50">
        <f t="shared" si="2"/>
        <v>12.17</v>
      </c>
      <c r="E15" s="50">
        <f t="shared" si="3"/>
        <v>2.5499999999999998</v>
      </c>
      <c r="F15" s="48">
        <f t="shared" si="4"/>
        <v>77.41</v>
      </c>
      <c r="G15" s="51">
        <f t="shared" si="5"/>
        <v>65</v>
      </c>
    </row>
    <row r="16" spans="1:7" x14ac:dyDescent="0.2">
      <c r="A16" s="47">
        <v>70</v>
      </c>
      <c r="B16" s="48">
        <f t="shared" si="0"/>
        <v>12.04</v>
      </c>
      <c r="C16" s="50">
        <f t="shared" si="1"/>
        <v>2.2899999999999996</v>
      </c>
      <c r="D16" s="50">
        <f t="shared" si="2"/>
        <v>12.53</v>
      </c>
      <c r="E16" s="50">
        <f t="shared" si="3"/>
        <v>2.6199999999999997</v>
      </c>
      <c r="F16" s="48">
        <f t="shared" si="4"/>
        <v>77.11</v>
      </c>
      <c r="G16" s="51">
        <f t="shared" si="5"/>
        <v>70</v>
      </c>
    </row>
    <row r="17" spans="1:7" x14ac:dyDescent="0.2">
      <c r="A17" s="47">
        <v>75</v>
      </c>
      <c r="B17" s="48">
        <f t="shared" si="0"/>
        <v>11.98</v>
      </c>
      <c r="C17" s="50">
        <f t="shared" si="1"/>
        <v>2.3199999999999998</v>
      </c>
      <c r="D17" s="50">
        <f t="shared" si="2"/>
        <v>12.89</v>
      </c>
      <c r="E17" s="50">
        <f t="shared" si="3"/>
        <v>2.6799999999999997</v>
      </c>
      <c r="F17" s="48">
        <f t="shared" si="4"/>
        <v>76.81</v>
      </c>
      <c r="G17" s="51">
        <f t="shared" si="5"/>
        <v>75</v>
      </c>
    </row>
    <row r="18" spans="1:7" x14ac:dyDescent="0.2">
      <c r="A18" s="47">
        <v>80</v>
      </c>
      <c r="B18" s="48">
        <f t="shared" si="0"/>
        <v>11.91</v>
      </c>
      <c r="C18" s="50">
        <f t="shared" si="1"/>
        <v>2.3499999999999996</v>
      </c>
      <c r="D18" s="50">
        <f t="shared" si="2"/>
        <v>13.25</v>
      </c>
      <c r="E18" s="50">
        <f t="shared" si="3"/>
        <v>2.75</v>
      </c>
      <c r="F18" s="48">
        <f t="shared" si="4"/>
        <v>76.52</v>
      </c>
      <c r="G18" s="51">
        <f t="shared" si="5"/>
        <v>80</v>
      </c>
    </row>
    <row r="19" spans="1:7" x14ac:dyDescent="0.2">
      <c r="A19" s="47">
        <v>85</v>
      </c>
      <c r="B19" s="48">
        <f t="shared" si="0"/>
        <v>11.85</v>
      </c>
      <c r="C19" s="50">
        <f t="shared" si="1"/>
        <v>2.3699999999999997</v>
      </c>
      <c r="D19" s="50">
        <f t="shared" si="2"/>
        <v>13.62</v>
      </c>
      <c r="E19" s="50">
        <f t="shared" si="3"/>
        <v>2.82</v>
      </c>
      <c r="F19" s="48">
        <f t="shared" si="4"/>
        <v>76.239999999999995</v>
      </c>
      <c r="G19" s="51">
        <f t="shared" si="5"/>
        <v>85</v>
      </c>
    </row>
    <row r="20" spans="1:7" x14ac:dyDescent="0.2">
      <c r="A20" s="47">
        <v>90</v>
      </c>
      <c r="B20" s="48">
        <f t="shared" si="0"/>
        <v>11.79</v>
      </c>
      <c r="C20" s="50">
        <f t="shared" si="1"/>
        <v>2.4</v>
      </c>
      <c r="D20" s="50">
        <f t="shared" si="2"/>
        <v>13.98</v>
      </c>
      <c r="E20" s="50">
        <f t="shared" si="3"/>
        <v>2.8899999999999997</v>
      </c>
      <c r="F20" s="48">
        <f t="shared" si="4"/>
        <v>75.98</v>
      </c>
      <c r="G20" s="51">
        <f t="shared" si="5"/>
        <v>90</v>
      </c>
    </row>
    <row r="21" spans="1:7" x14ac:dyDescent="0.2">
      <c r="A21" s="47">
        <v>95</v>
      </c>
      <c r="B21" s="48">
        <f t="shared" si="0"/>
        <v>11.74</v>
      </c>
      <c r="C21" s="50">
        <f t="shared" si="1"/>
        <v>2.4299999999999997</v>
      </c>
      <c r="D21" s="50">
        <f t="shared" si="2"/>
        <v>14.35</v>
      </c>
      <c r="E21" s="50">
        <f t="shared" si="3"/>
        <v>2.9499999999999997</v>
      </c>
      <c r="F21" s="48">
        <f t="shared" si="4"/>
        <v>75.709999999999994</v>
      </c>
      <c r="G21" s="51">
        <f t="shared" si="5"/>
        <v>95</v>
      </c>
    </row>
    <row r="22" spans="1:7" x14ac:dyDescent="0.2">
      <c r="A22" s="47">
        <v>100</v>
      </c>
      <c r="B22" s="48">
        <f t="shared" si="0"/>
        <v>11.68</v>
      </c>
      <c r="C22" s="50">
        <f t="shared" si="1"/>
        <v>2.46</v>
      </c>
      <c r="D22" s="50">
        <f t="shared" si="2"/>
        <v>14.73</v>
      </c>
      <c r="E22" s="50">
        <f t="shared" si="3"/>
        <v>3.0199999999999996</v>
      </c>
      <c r="F22" s="48">
        <f t="shared" si="4"/>
        <v>75.459999999999994</v>
      </c>
      <c r="G22" s="51">
        <f t="shared" si="5"/>
        <v>100</v>
      </c>
    </row>
    <row r="23" spans="1:7" x14ac:dyDescent="0.2">
      <c r="A23" s="47">
        <v>105</v>
      </c>
      <c r="B23" s="48">
        <f t="shared" si="0"/>
        <v>11.63</v>
      </c>
      <c r="C23" s="50">
        <f t="shared" si="1"/>
        <v>2.4899999999999998</v>
      </c>
      <c r="D23" s="50">
        <f t="shared" si="2"/>
        <v>15.1</v>
      </c>
      <c r="E23" s="50">
        <f t="shared" si="3"/>
        <v>3.09</v>
      </c>
      <c r="F23" s="48">
        <f t="shared" si="4"/>
        <v>75.209999999999994</v>
      </c>
      <c r="G23" s="51">
        <f t="shared" si="5"/>
        <v>105</v>
      </c>
    </row>
    <row r="24" spans="1:7" x14ac:dyDescent="0.2">
      <c r="A24" s="47">
        <v>110</v>
      </c>
      <c r="B24" s="48">
        <f t="shared" si="0"/>
        <v>11.58</v>
      </c>
      <c r="C24" s="50">
        <f t="shared" si="1"/>
        <v>2.5099999999999998</v>
      </c>
      <c r="D24" s="50">
        <f t="shared" si="2"/>
        <v>15.48</v>
      </c>
      <c r="E24" s="50">
        <f t="shared" si="3"/>
        <v>3.1599999999999997</v>
      </c>
      <c r="F24" s="48">
        <f t="shared" si="4"/>
        <v>74.97</v>
      </c>
      <c r="G24" s="51">
        <f t="shared" si="5"/>
        <v>110</v>
      </c>
    </row>
    <row r="25" spans="1:7" x14ac:dyDescent="0.2">
      <c r="A25" s="47">
        <v>115</v>
      </c>
      <c r="B25" s="48">
        <f t="shared" si="0"/>
        <v>11.53</v>
      </c>
      <c r="C25" s="50">
        <f t="shared" si="1"/>
        <v>2.5399999999999996</v>
      </c>
      <c r="D25" s="50">
        <f t="shared" si="2"/>
        <v>15.86</v>
      </c>
      <c r="E25" s="50">
        <f t="shared" si="3"/>
        <v>3.23</v>
      </c>
      <c r="F25" s="48">
        <f t="shared" si="4"/>
        <v>74.73</v>
      </c>
      <c r="G25" s="51">
        <f t="shared" si="5"/>
        <v>115</v>
      </c>
    </row>
    <row r="26" spans="1:7" x14ac:dyDescent="0.2">
      <c r="A26" s="47">
        <v>120</v>
      </c>
      <c r="B26" s="48">
        <f t="shared" si="0"/>
        <v>11.48</v>
      </c>
      <c r="C26" s="50">
        <f t="shared" si="1"/>
        <v>2.57</v>
      </c>
      <c r="D26" s="50">
        <f t="shared" si="2"/>
        <v>16.240000000000002</v>
      </c>
      <c r="E26" s="50">
        <f t="shared" si="3"/>
        <v>3.3</v>
      </c>
      <c r="F26" s="48">
        <f t="shared" si="4"/>
        <v>74.5</v>
      </c>
      <c r="G26" s="51">
        <f t="shared" si="5"/>
        <v>120</v>
      </c>
    </row>
    <row r="27" spans="1:7" x14ac:dyDescent="0.2">
      <c r="A27" s="47">
        <v>125</v>
      </c>
      <c r="B27" s="48">
        <f t="shared" si="0"/>
        <v>11.43</v>
      </c>
      <c r="C27" s="50">
        <f t="shared" si="1"/>
        <v>2.5999999999999996</v>
      </c>
      <c r="D27" s="50">
        <f t="shared" si="2"/>
        <v>16.62</v>
      </c>
      <c r="E27" s="50">
        <f t="shared" si="3"/>
        <v>3.3699999999999997</v>
      </c>
      <c r="F27" s="48">
        <f t="shared" si="4"/>
        <v>74.28</v>
      </c>
      <c r="G27" s="51">
        <f t="shared" si="5"/>
        <v>125</v>
      </c>
    </row>
    <row r="28" spans="1:7" x14ac:dyDescent="0.2">
      <c r="A28" s="47">
        <v>130</v>
      </c>
      <c r="B28" s="48">
        <f t="shared" si="0"/>
        <v>11.38</v>
      </c>
      <c r="C28" s="50">
        <f t="shared" si="1"/>
        <v>2.6199999999999997</v>
      </c>
      <c r="D28" s="50">
        <f t="shared" si="2"/>
        <v>17</v>
      </c>
      <c r="E28" s="50">
        <f t="shared" si="3"/>
        <v>3.44</v>
      </c>
      <c r="F28" s="48">
        <f t="shared" si="4"/>
        <v>74.06</v>
      </c>
      <c r="G28" s="51">
        <f t="shared" si="5"/>
        <v>130</v>
      </c>
    </row>
    <row r="29" spans="1:7" x14ac:dyDescent="0.2">
      <c r="A29" s="47">
        <v>135</v>
      </c>
      <c r="B29" s="48">
        <f t="shared" si="0"/>
        <v>11.33</v>
      </c>
      <c r="C29" s="50">
        <f t="shared" si="1"/>
        <v>2.65</v>
      </c>
      <c r="D29" s="50">
        <f t="shared" si="2"/>
        <v>17.39</v>
      </c>
      <c r="E29" s="50">
        <f t="shared" si="3"/>
        <v>3.51</v>
      </c>
      <c r="F29" s="48">
        <f t="shared" si="4"/>
        <v>73.84</v>
      </c>
      <c r="G29" s="51">
        <f t="shared" si="5"/>
        <v>135</v>
      </c>
    </row>
    <row r="30" spans="1:7" x14ac:dyDescent="0.2">
      <c r="A30" s="47">
        <v>140</v>
      </c>
      <c r="B30" s="48">
        <f t="shared" si="0"/>
        <v>11.29</v>
      </c>
      <c r="C30" s="50">
        <f t="shared" si="1"/>
        <v>2.6799999999999997</v>
      </c>
      <c r="D30" s="50">
        <f t="shared" si="2"/>
        <v>17.770000000000003</v>
      </c>
      <c r="E30" s="50">
        <f t="shared" si="3"/>
        <v>3.5799999999999996</v>
      </c>
      <c r="F30" s="48">
        <f t="shared" si="4"/>
        <v>73.63</v>
      </c>
      <c r="G30" s="51">
        <f t="shared" si="5"/>
        <v>140</v>
      </c>
    </row>
    <row r="31" spans="1:7" x14ac:dyDescent="0.2">
      <c r="A31" s="47">
        <v>145</v>
      </c>
      <c r="B31" s="48">
        <f t="shared" si="0"/>
        <v>11.24</v>
      </c>
      <c r="C31" s="50">
        <f t="shared" si="1"/>
        <v>2.71</v>
      </c>
      <c r="D31" s="50">
        <f t="shared" si="2"/>
        <v>18.16</v>
      </c>
      <c r="E31" s="50">
        <f t="shared" si="3"/>
        <v>3.6599999999999997</v>
      </c>
      <c r="F31" s="48">
        <f t="shared" si="4"/>
        <v>73.42</v>
      </c>
      <c r="G31" s="51">
        <f t="shared" si="5"/>
        <v>145</v>
      </c>
    </row>
    <row r="32" spans="1:7" x14ac:dyDescent="0.2">
      <c r="A32" s="47">
        <v>150</v>
      </c>
      <c r="B32" s="48">
        <f t="shared" si="0"/>
        <v>11.2</v>
      </c>
      <c r="C32" s="50">
        <f t="shared" si="1"/>
        <v>2.73</v>
      </c>
      <c r="D32" s="50">
        <f t="shared" si="2"/>
        <v>18.55</v>
      </c>
      <c r="E32" s="50">
        <f t="shared" si="3"/>
        <v>3.73</v>
      </c>
      <c r="F32" s="48">
        <f t="shared" si="4"/>
        <v>73.22</v>
      </c>
      <c r="G32" s="51">
        <f t="shared" si="5"/>
        <v>150</v>
      </c>
    </row>
    <row r="33" spans="1:7" x14ac:dyDescent="0.2">
      <c r="A33" s="47">
        <v>155</v>
      </c>
      <c r="B33" s="48">
        <f t="shared" si="0"/>
        <v>11.15</v>
      </c>
      <c r="C33" s="50">
        <f t="shared" si="1"/>
        <v>2.76</v>
      </c>
      <c r="D33" s="50">
        <f t="shared" si="2"/>
        <v>18.940000000000001</v>
      </c>
      <c r="E33" s="50">
        <f t="shared" si="3"/>
        <v>3.8</v>
      </c>
      <c r="F33" s="48">
        <f t="shared" si="4"/>
        <v>73.02</v>
      </c>
      <c r="G33" s="51">
        <f t="shared" si="5"/>
        <v>155</v>
      </c>
    </row>
    <row r="34" spans="1:7" x14ac:dyDescent="0.2">
      <c r="A34" s="47">
        <v>160</v>
      </c>
      <c r="B34" s="48">
        <f t="shared" si="0"/>
        <v>11.11</v>
      </c>
      <c r="C34" s="50">
        <f t="shared" si="1"/>
        <v>2.7899999999999996</v>
      </c>
      <c r="D34" s="50">
        <f t="shared" si="2"/>
        <v>19.34</v>
      </c>
      <c r="E34" s="50">
        <f t="shared" si="3"/>
        <v>3.8699999999999997</v>
      </c>
      <c r="F34" s="48">
        <f t="shared" si="4"/>
        <v>72.819999999999993</v>
      </c>
      <c r="G34" s="51">
        <f t="shared" si="5"/>
        <v>160</v>
      </c>
    </row>
    <row r="35" spans="1:7" x14ac:dyDescent="0.2">
      <c r="A35" s="47">
        <v>165</v>
      </c>
      <c r="B35" s="48">
        <f t="shared" si="0"/>
        <v>11.07</v>
      </c>
      <c r="C35" s="50">
        <f t="shared" si="1"/>
        <v>2.82</v>
      </c>
      <c r="D35" s="50">
        <f t="shared" si="2"/>
        <v>19.73</v>
      </c>
      <c r="E35" s="50">
        <f t="shared" si="3"/>
        <v>3.9499999999999997</v>
      </c>
      <c r="F35" s="48">
        <f t="shared" si="4"/>
        <v>72.62</v>
      </c>
      <c r="G35" s="51">
        <f t="shared" si="5"/>
        <v>165</v>
      </c>
    </row>
    <row r="36" spans="1:7" x14ac:dyDescent="0.2">
      <c r="A36" s="47">
        <v>170</v>
      </c>
      <c r="B36" s="48">
        <f t="shared" si="0"/>
        <v>11.03</v>
      </c>
      <c r="C36" s="50">
        <f t="shared" si="1"/>
        <v>2.84</v>
      </c>
      <c r="D36" s="50">
        <f t="shared" si="2"/>
        <v>20.130000000000003</v>
      </c>
      <c r="E36" s="50">
        <f t="shared" si="3"/>
        <v>4.0199999999999996</v>
      </c>
      <c r="F36" s="48">
        <f t="shared" si="4"/>
        <v>72.430000000000007</v>
      </c>
      <c r="G36" s="51">
        <f t="shared" si="5"/>
        <v>170</v>
      </c>
    </row>
    <row r="37" spans="1:7" x14ac:dyDescent="0.2">
      <c r="A37" s="47">
        <v>175</v>
      </c>
      <c r="B37" s="48">
        <f t="shared" si="0"/>
        <v>10.99</v>
      </c>
      <c r="C37" s="50">
        <f t="shared" si="1"/>
        <v>2.8699999999999997</v>
      </c>
      <c r="D37" s="50">
        <f t="shared" si="2"/>
        <v>20.520000000000003</v>
      </c>
      <c r="E37" s="50">
        <f t="shared" si="3"/>
        <v>4.09</v>
      </c>
      <c r="F37" s="48">
        <f t="shared" si="4"/>
        <v>72.239999999999995</v>
      </c>
      <c r="G37" s="51">
        <f t="shared" si="5"/>
        <v>175</v>
      </c>
    </row>
    <row r="38" spans="1:7" x14ac:dyDescent="0.2">
      <c r="A38" s="47">
        <v>180</v>
      </c>
      <c r="B38" s="48">
        <f t="shared" si="0"/>
        <v>10.95</v>
      </c>
      <c r="C38" s="50">
        <f t="shared" si="1"/>
        <v>2.9</v>
      </c>
      <c r="D38" s="50">
        <f t="shared" si="2"/>
        <v>20.92</v>
      </c>
      <c r="E38" s="50">
        <f t="shared" si="3"/>
        <v>4.16</v>
      </c>
      <c r="F38" s="48">
        <f t="shared" si="4"/>
        <v>72.06</v>
      </c>
      <c r="G38" s="51">
        <f t="shared" si="5"/>
        <v>180</v>
      </c>
    </row>
    <row r="39" spans="1:7" x14ac:dyDescent="0.2">
      <c r="A39" s="47">
        <v>185</v>
      </c>
      <c r="B39" s="48">
        <f t="shared" si="0"/>
        <v>10.91</v>
      </c>
      <c r="C39" s="50">
        <f t="shared" si="1"/>
        <v>2.9299999999999997</v>
      </c>
      <c r="D39" s="50">
        <f t="shared" si="2"/>
        <v>21.32</v>
      </c>
      <c r="E39" s="50">
        <f t="shared" si="3"/>
        <v>4.24</v>
      </c>
      <c r="F39" s="48">
        <f t="shared" si="4"/>
        <v>71.87</v>
      </c>
      <c r="G39" s="51">
        <f t="shared" si="5"/>
        <v>185</v>
      </c>
    </row>
    <row r="40" spans="1:7" x14ac:dyDescent="0.2">
      <c r="A40" s="47">
        <v>190</v>
      </c>
      <c r="B40" s="48">
        <f t="shared" si="0"/>
        <v>10.87</v>
      </c>
      <c r="C40" s="50">
        <f t="shared" si="1"/>
        <v>2.96</v>
      </c>
      <c r="D40" s="50">
        <f t="shared" si="2"/>
        <v>21.720000000000002</v>
      </c>
      <c r="E40" s="50">
        <f t="shared" si="3"/>
        <v>4.3099999999999996</v>
      </c>
      <c r="F40" s="48">
        <f t="shared" si="4"/>
        <v>71.69</v>
      </c>
      <c r="G40" s="51">
        <f t="shared" si="5"/>
        <v>190</v>
      </c>
    </row>
    <row r="41" spans="1:7" x14ac:dyDescent="0.2">
      <c r="A41" s="47">
        <v>195</v>
      </c>
      <c r="B41" s="48">
        <f t="shared" si="0"/>
        <v>10.83</v>
      </c>
      <c r="C41" s="50">
        <f t="shared" si="1"/>
        <v>2.98</v>
      </c>
      <c r="D41" s="50">
        <f t="shared" si="2"/>
        <v>22.12</v>
      </c>
      <c r="E41" s="50">
        <f t="shared" si="3"/>
        <v>4.3899999999999997</v>
      </c>
      <c r="F41" s="48">
        <f t="shared" si="4"/>
        <v>71.52</v>
      </c>
      <c r="G41" s="51">
        <f t="shared" si="5"/>
        <v>195</v>
      </c>
    </row>
    <row r="42" spans="1:7" x14ac:dyDescent="0.2">
      <c r="A42" s="47">
        <v>200</v>
      </c>
      <c r="B42" s="48">
        <f t="shared" si="0"/>
        <v>10.79</v>
      </c>
      <c r="C42" s="50">
        <f t="shared" si="1"/>
        <v>3.01</v>
      </c>
      <c r="D42" s="50">
        <f t="shared" si="2"/>
        <v>22.520000000000003</v>
      </c>
      <c r="E42" s="50">
        <f t="shared" si="3"/>
        <v>4.46</v>
      </c>
      <c r="F42" s="48">
        <f t="shared" si="4"/>
        <v>71.34</v>
      </c>
      <c r="G42" s="51">
        <f t="shared" si="5"/>
        <v>200</v>
      </c>
    </row>
    <row r="43" spans="1:7" x14ac:dyDescent="0.2">
      <c r="A43" s="47">
        <v>205</v>
      </c>
      <c r="B43" s="48">
        <f t="shared" si="0"/>
        <v>10.75</v>
      </c>
      <c r="C43" s="50">
        <f t="shared" si="1"/>
        <v>3.0399999999999996</v>
      </c>
      <c r="D43" s="50">
        <f t="shared" si="2"/>
        <v>22.930000000000003</v>
      </c>
      <c r="E43" s="50">
        <f t="shared" si="3"/>
        <v>4.5299999999999994</v>
      </c>
      <c r="F43" s="48">
        <f t="shared" si="4"/>
        <v>71.17</v>
      </c>
      <c r="G43" s="51">
        <f t="shared" si="5"/>
        <v>205</v>
      </c>
    </row>
    <row r="44" spans="1:7" x14ac:dyDescent="0.2">
      <c r="A44" s="47">
        <v>210</v>
      </c>
      <c r="B44" s="48">
        <f t="shared" si="0"/>
        <v>10.72</v>
      </c>
      <c r="C44" s="50">
        <f t="shared" si="1"/>
        <v>3.07</v>
      </c>
      <c r="D44" s="50">
        <f t="shared" si="2"/>
        <v>23.330000000000002</v>
      </c>
      <c r="E44" s="50">
        <f t="shared" si="3"/>
        <v>4.6099999999999994</v>
      </c>
      <c r="F44" s="48">
        <f t="shared" si="4"/>
        <v>71</v>
      </c>
      <c r="G44" s="51">
        <f t="shared" si="5"/>
        <v>210</v>
      </c>
    </row>
    <row r="45" spans="1:7" x14ac:dyDescent="0.2">
      <c r="A45" s="47">
        <v>215</v>
      </c>
      <c r="B45" s="48">
        <f t="shared" si="0"/>
        <v>10.68</v>
      </c>
      <c r="C45" s="50">
        <f t="shared" si="1"/>
        <v>3.09</v>
      </c>
      <c r="D45" s="50">
        <f t="shared" si="2"/>
        <v>23.740000000000002</v>
      </c>
      <c r="E45" s="50">
        <f t="shared" si="3"/>
        <v>4.68</v>
      </c>
      <c r="F45" s="48">
        <f t="shared" si="4"/>
        <v>70.83</v>
      </c>
      <c r="G45" s="51">
        <f t="shared" si="5"/>
        <v>215</v>
      </c>
    </row>
    <row r="46" spans="1:7" x14ac:dyDescent="0.2">
      <c r="A46" s="47">
        <v>220</v>
      </c>
      <c r="B46" s="48">
        <f t="shared" si="0"/>
        <v>10.64</v>
      </c>
      <c r="C46" s="50">
        <f t="shared" si="1"/>
        <v>3.1199999999999997</v>
      </c>
      <c r="D46" s="50">
        <f t="shared" si="2"/>
        <v>24.150000000000002</v>
      </c>
      <c r="E46" s="50">
        <f t="shared" si="3"/>
        <v>4.76</v>
      </c>
      <c r="F46" s="48">
        <f t="shared" si="4"/>
        <v>70.66</v>
      </c>
      <c r="G46" s="51">
        <f t="shared" si="5"/>
        <v>220</v>
      </c>
    </row>
    <row r="47" spans="1:7" x14ac:dyDescent="0.2">
      <c r="A47" s="47">
        <v>225</v>
      </c>
      <c r="B47" s="48">
        <f t="shared" si="0"/>
        <v>10.61</v>
      </c>
      <c r="C47" s="50">
        <f t="shared" si="1"/>
        <v>3.15</v>
      </c>
      <c r="D47" s="50">
        <f t="shared" si="2"/>
        <v>24.55</v>
      </c>
      <c r="E47" s="50">
        <f t="shared" si="3"/>
        <v>4.83</v>
      </c>
      <c r="F47" s="48">
        <f t="shared" si="4"/>
        <v>70.489999999999995</v>
      </c>
      <c r="G47" s="51">
        <f t="shared" si="5"/>
        <v>225</v>
      </c>
    </row>
    <row r="48" spans="1:7" x14ac:dyDescent="0.2">
      <c r="A48" s="47">
        <v>230</v>
      </c>
      <c r="B48" s="48">
        <f t="shared" si="0"/>
        <v>10.57</v>
      </c>
      <c r="C48" s="50">
        <f t="shared" si="1"/>
        <v>3.1799999999999997</v>
      </c>
      <c r="D48" s="50">
        <f t="shared" si="2"/>
        <v>24.96</v>
      </c>
      <c r="E48" s="50">
        <f t="shared" si="3"/>
        <v>4.91</v>
      </c>
      <c r="F48" s="48">
        <f t="shared" si="4"/>
        <v>70.33</v>
      </c>
      <c r="G48" s="51">
        <f t="shared" si="5"/>
        <v>230</v>
      </c>
    </row>
    <row r="49" spans="1:7" x14ac:dyDescent="0.2">
      <c r="A49" s="47">
        <v>235</v>
      </c>
      <c r="B49" s="48">
        <f t="shared" si="0"/>
        <v>10.54</v>
      </c>
      <c r="C49" s="50">
        <f t="shared" si="1"/>
        <v>3.1999999999999997</v>
      </c>
      <c r="D49" s="50">
        <f t="shared" si="2"/>
        <v>25.37</v>
      </c>
      <c r="E49" s="50">
        <f t="shared" si="3"/>
        <v>4.99</v>
      </c>
      <c r="F49" s="48">
        <f t="shared" si="4"/>
        <v>70.17</v>
      </c>
      <c r="G49" s="51">
        <f t="shared" si="5"/>
        <v>235</v>
      </c>
    </row>
    <row r="50" spans="1:7" x14ac:dyDescent="0.2">
      <c r="A50" s="47">
        <v>240</v>
      </c>
      <c r="B50" s="48">
        <f t="shared" si="0"/>
        <v>10.5</v>
      </c>
      <c r="C50" s="50">
        <f t="shared" si="1"/>
        <v>3.23</v>
      </c>
      <c r="D50" s="50">
        <f t="shared" si="2"/>
        <v>25.790000000000003</v>
      </c>
      <c r="E50" s="50">
        <f t="shared" si="3"/>
        <v>5.0599999999999996</v>
      </c>
      <c r="F50" s="48">
        <f t="shared" si="4"/>
        <v>70.010000000000005</v>
      </c>
      <c r="G50" s="51">
        <f t="shared" si="5"/>
        <v>240</v>
      </c>
    </row>
    <row r="51" spans="1:7" x14ac:dyDescent="0.2">
      <c r="A51" s="47">
        <v>245</v>
      </c>
      <c r="B51" s="48">
        <f t="shared" si="0"/>
        <v>10.47</v>
      </c>
      <c r="C51" s="50">
        <f t="shared" si="1"/>
        <v>3.26</v>
      </c>
      <c r="D51" s="50">
        <f t="shared" si="2"/>
        <v>26.200000000000003</v>
      </c>
      <c r="E51" s="50">
        <f t="shared" si="3"/>
        <v>5.14</v>
      </c>
      <c r="F51" s="48">
        <f t="shared" si="4"/>
        <v>69.849999999999994</v>
      </c>
      <c r="G51" s="51">
        <f t="shared" si="5"/>
        <v>245</v>
      </c>
    </row>
    <row r="52" spans="1:7" x14ac:dyDescent="0.2">
      <c r="A52" s="47">
        <v>250</v>
      </c>
      <c r="B52" s="48">
        <f t="shared" si="0"/>
        <v>10.44</v>
      </c>
      <c r="C52" s="50">
        <f t="shared" si="1"/>
        <v>3.2899999999999996</v>
      </c>
      <c r="D52" s="50">
        <f t="shared" si="2"/>
        <v>26.610000000000003</v>
      </c>
      <c r="E52" s="50">
        <f t="shared" si="3"/>
        <v>5.21</v>
      </c>
      <c r="F52" s="48">
        <f t="shared" si="4"/>
        <v>69.7</v>
      </c>
      <c r="G52" s="51">
        <f t="shared" si="5"/>
        <v>250</v>
      </c>
    </row>
    <row r="53" spans="1:7" x14ac:dyDescent="0.2">
      <c r="A53" s="47">
        <v>255</v>
      </c>
      <c r="B53" s="48">
        <f t="shared" si="0"/>
        <v>10.4</v>
      </c>
      <c r="C53" s="50">
        <f t="shared" si="1"/>
        <v>3.3099999999999996</v>
      </c>
      <c r="D53" s="50">
        <f t="shared" si="2"/>
        <v>27.020000000000003</v>
      </c>
      <c r="E53" s="50">
        <f t="shared" si="3"/>
        <v>5.29</v>
      </c>
      <c r="F53" s="48">
        <f t="shared" si="4"/>
        <v>69.540000000000006</v>
      </c>
      <c r="G53" s="51">
        <f t="shared" si="5"/>
        <v>255</v>
      </c>
    </row>
    <row r="54" spans="1:7" x14ac:dyDescent="0.2">
      <c r="A54" s="47">
        <v>260</v>
      </c>
      <c r="B54" s="48">
        <f t="shared" si="0"/>
        <v>10.37</v>
      </c>
      <c r="C54" s="50">
        <f t="shared" si="1"/>
        <v>3.34</v>
      </c>
      <c r="D54" s="50">
        <f t="shared" si="2"/>
        <v>27.44</v>
      </c>
      <c r="E54" s="50">
        <f t="shared" si="3"/>
        <v>5.37</v>
      </c>
      <c r="F54" s="48">
        <f t="shared" si="4"/>
        <v>69.39</v>
      </c>
      <c r="G54" s="51">
        <f t="shared" si="5"/>
        <v>260</v>
      </c>
    </row>
    <row r="55" spans="1:7" x14ac:dyDescent="0.2">
      <c r="A55" s="47">
        <v>265</v>
      </c>
      <c r="B55" s="48">
        <f t="shared" si="0"/>
        <v>10.34</v>
      </c>
      <c r="C55" s="50">
        <f t="shared" si="1"/>
        <v>3.3699999999999997</v>
      </c>
      <c r="D55" s="50">
        <f t="shared" si="2"/>
        <v>27.85</v>
      </c>
      <c r="E55" s="50">
        <f t="shared" si="3"/>
        <v>5.4399999999999995</v>
      </c>
      <c r="F55" s="48">
        <f t="shared" si="4"/>
        <v>69.239999999999995</v>
      </c>
      <c r="G55" s="51">
        <f t="shared" si="5"/>
        <v>265</v>
      </c>
    </row>
    <row r="56" spans="1:7" x14ac:dyDescent="0.2">
      <c r="A56" s="47">
        <v>270</v>
      </c>
      <c r="B56" s="48">
        <f t="shared" si="0"/>
        <v>10.3</v>
      </c>
      <c r="C56" s="50">
        <f t="shared" si="1"/>
        <v>3.4</v>
      </c>
      <c r="D56" s="50">
        <f t="shared" si="2"/>
        <v>28.270000000000003</v>
      </c>
      <c r="E56" s="50">
        <f t="shared" si="3"/>
        <v>5.52</v>
      </c>
      <c r="F56" s="48">
        <f t="shared" si="4"/>
        <v>69.09</v>
      </c>
      <c r="G56" s="51">
        <f t="shared" si="5"/>
        <v>270</v>
      </c>
    </row>
    <row r="57" spans="1:7" x14ac:dyDescent="0.2">
      <c r="A57" s="47">
        <v>275</v>
      </c>
      <c r="B57" s="48">
        <f t="shared" si="0"/>
        <v>10.27</v>
      </c>
      <c r="C57" s="50">
        <f t="shared" si="1"/>
        <v>3.4299999999999997</v>
      </c>
      <c r="D57" s="50">
        <f t="shared" si="2"/>
        <v>28.69</v>
      </c>
      <c r="E57" s="50">
        <f t="shared" si="3"/>
        <v>5.6</v>
      </c>
      <c r="F57" s="48">
        <f t="shared" si="4"/>
        <v>68.94</v>
      </c>
      <c r="G57" s="51">
        <f t="shared" si="5"/>
        <v>275</v>
      </c>
    </row>
    <row r="58" spans="1:7" x14ac:dyDescent="0.2">
      <c r="A58" s="47">
        <v>280</v>
      </c>
      <c r="B58" s="48">
        <f t="shared" si="0"/>
        <v>10.24</v>
      </c>
      <c r="C58" s="50">
        <f t="shared" si="1"/>
        <v>3.4499999999999997</v>
      </c>
      <c r="D58" s="50">
        <f t="shared" si="2"/>
        <v>29.110000000000003</v>
      </c>
      <c r="E58" s="50">
        <f t="shared" si="3"/>
        <v>5.67</v>
      </c>
      <c r="F58" s="48">
        <f t="shared" si="4"/>
        <v>68.790000000000006</v>
      </c>
      <c r="G58" s="51">
        <f t="shared" si="5"/>
        <v>280</v>
      </c>
    </row>
    <row r="59" spans="1:7" x14ac:dyDescent="0.2">
      <c r="A59" s="47">
        <v>285</v>
      </c>
      <c r="B59" s="48">
        <f t="shared" si="0"/>
        <v>10.210000000000001</v>
      </c>
      <c r="C59" s="50">
        <f t="shared" si="1"/>
        <v>3.48</v>
      </c>
      <c r="D59" s="50">
        <f t="shared" si="2"/>
        <v>29.53</v>
      </c>
      <c r="E59" s="50">
        <f t="shared" si="3"/>
        <v>5.75</v>
      </c>
      <c r="F59" s="48">
        <f t="shared" si="4"/>
        <v>68.650000000000006</v>
      </c>
      <c r="G59" s="51">
        <f t="shared" si="5"/>
        <v>285</v>
      </c>
    </row>
    <row r="60" spans="1:7" x14ac:dyDescent="0.2">
      <c r="A60" s="47">
        <v>290</v>
      </c>
      <c r="B60" s="48">
        <f t="shared" si="0"/>
        <v>10.18</v>
      </c>
      <c r="C60" s="50">
        <f t="shared" si="1"/>
        <v>3.51</v>
      </c>
      <c r="D60" s="50">
        <f t="shared" si="2"/>
        <v>29.950000000000003</v>
      </c>
      <c r="E60" s="50">
        <f t="shared" si="3"/>
        <v>5.83</v>
      </c>
      <c r="F60" s="48">
        <f t="shared" si="4"/>
        <v>68.5</v>
      </c>
      <c r="G60" s="51">
        <f t="shared" si="5"/>
        <v>290</v>
      </c>
    </row>
    <row r="61" spans="1:7" x14ac:dyDescent="0.2">
      <c r="A61" s="47">
        <v>295</v>
      </c>
      <c r="B61" s="48">
        <f t="shared" si="0"/>
        <v>10.15</v>
      </c>
      <c r="C61" s="50">
        <f t="shared" si="1"/>
        <v>3.5399999999999996</v>
      </c>
      <c r="D61" s="50">
        <f t="shared" si="2"/>
        <v>30.37</v>
      </c>
      <c r="E61" s="50">
        <f t="shared" si="3"/>
        <v>5.91</v>
      </c>
      <c r="F61" s="48">
        <f t="shared" si="4"/>
        <v>68.36</v>
      </c>
      <c r="G61" s="51">
        <f t="shared" si="5"/>
        <v>295</v>
      </c>
    </row>
    <row r="62" spans="1:7" x14ac:dyDescent="0.2">
      <c r="A62" s="47">
        <v>300</v>
      </c>
      <c r="B62" s="48">
        <f t="shared" si="0"/>
        <v>10.11</v>
      </c>
      <c r="C62" s="50">
        <f t="shared" si="1"/>
        <v>3.5599999999999996</v>
      </c>
      <c r="D62" s="50">
        <f t="shared" si="2"/>
        <v>30.790000000000003</v>
      </c>
      <c r="E62" s="50">
        <f t="shared" si="3"/>
        <v>5.9799999999999995</v>
      </c>
      <c r="F62" s="48">
        <f t="shared" si="4"/>
        <v>68.22</v>
      </c>
      <c r="G62" s="51">
        <f t="shared" si="5"/>
        <v>300</v>
      </c>
    </row>
    <row r="63" spans="1:7" x14ac:dyDescent="0.2">
      <c r="A63" s="47">
        <v>305</v>
      </c>
      <c r="B63" s="48">
        <f t="shared" si="0"/>
        <v>10.08</v>
      </c>
      <c r="C63" s="50">
        <f t="shared" si="1"/>
        <v>3.59</v>
      </c>
      <c r="D63" s="50">
        <f t="shared" si="2"/>
        <v>31.21</v>
      </c>
      <c r="E63" s="50">
        <f t="shared" si="3"/>
        <v>6.06</v>
      </c>
      <c r="F63" s="48">
        <f t="shared" si="4"/>
        <v>68.08</v>
      </c>
      <c r="G63" s="51">
        <f t="shared" si="5"/>
        <v>305</v>
      </c>
    </row>
    <row r="64" spans="1:7" x14ac:dyDescent="0.2">
      <c r="A64" s="47">
        <v>310</v>
      </c>
      <c r="B64" s="48">
        <f t="shared" si="0"/>
        <v>10.050000000000001</v>
      </c>
      <c r="C64" s="50">
        <f t="shared" si="1"/>
        <v>3.6199999999999997</v>
      </c>
      <c r="D64" s="50">
        <f t="shared" si="2"/>
        <v>31.630000000000003</v>
      </c>
      <c r="E64" s="50">
        <f t="shared" si="3"/>
        <v>6.14</v>
      </c>
      <c r="F64" s="48">
        <f t="shared" si="4"/>
        <v>67.94</v>
      </c>
      <c r="G64" s="51">
        <f t="shared" si="5"/>
        <v>310</v>
      </c>
    </row>
    <row r="65" spans="1:7" x14ac:dyDescent="0.2">
      <c r="A65" s="47">
        <v>315</v>
      </c>
      <c r="B65" s="48">
        <f t="shared" si="0"/>
        <v>10.02</v>
      </c>
      <c r="C65" s="50">
        <f t="shared" si="1"/>
        <v>3.65</v>
      </c>
      <c r="D65" s="50">
        <f t="shared" si="2"/>
        <v>32.059999999999995</v>
      </c>
      <c r="E65" s="50">
        <f t="shared" si="3"/>
        <v>6.22</v>
      </c>
      <c r="F65" s="48">
        <f t="shared" si="4"/>
        <v>67.8</v>
      </c>
      <c r="G65" s="51">
        <f t="shared" si="5"/>
        <v>315</v>
      </c>
    </row>
    <row r="66" spans="1:7" x14ac:dyDescent="0.2">
      <c r="A66" s="47">
        <v>320</v>
      </c>
      <c r="B66" s="48">
        <f t="shared" ref="B66:B129" si="6">ROUNDDOWN(m60B/100-(($A66/m60A)^(1/m60C)),2)</f>
        <v>9.99</v>
      </c>
      <c r="C66" s="50">
        <f t="shared" ref="C66:C129" si="7">ROUNDUP(mweitB/100+(($A66/mweitA)^(1/mweitC)),2)</f>
        <v>3.67</v>
      </c>
      <c r="D66" s="50">
        <f t="shared" ref="D66:D129" si="8">ROUNDUP(mballB/100+(($A66/mballA)^(1/mballC)),2)</f>
        <v>32.479999999999997</v>
      </c>
      <c r="E66" s="50">
        <f t="shared" ref="E66:E129" si="9">ROUNDUP(mkugelB/100+(($A66/mkugelA)^(1/mkugelC)),2)</f>
        <v>6.29</v>
      </c>
      <c r="F66" s="48">
        <f t="shared" ref="F66:F129" si="10">ROUNDDOWN(m400B/100-(($A66/2/m400A)^(1/m400C)),2)</f>
        <v>67.66</v>
      </c>
      <c r="G66" s="51">
        <f t="shared" si="5"/>
        <v>320</v>
      </c>
    </row>
    <row r="67" spans="1:7" x14ac:dyDescent="0.2">
      <c r="A67" s="47">
        <v>325</v>
      </c>
      <c r="B67" s="48">
        <f t="shared" si="6"/>
        <v>9.9700000000000006</v>
      </c>
      <c r="C67" s="50">
        <f t="shared" si="7"/>
        <v>3.6999999999999997</v>
      </c>
      <c r="D67" s="50">
        <f t="shared" si="8"/>
        <v>32.909999999999997</v>
      </c>
      <c r="E67" s="50">
        <f t="shared" si="9"/>
        <v>6.37</v>
      </c>
      <c r="F67" s="48">
        <f t="shared" si="10"/>
        <v>67.53</v>
      </c>
      <c r="G67" s="51">
        <f t="shared" ref="G67:G112" si="11">A67</f>
        <v>325</v>
      </c>
    </row>
    <row r="68" spans="1:7" x14ac:dyDescent="0.2">
      <c r="A68" s="47">
        <v>330</v>
      </c>
      <c r="B68" s="48">
        <f t="shared" si="6"/>
        <v>9.94</v>
      </c>
      <c r="C68" s="50">
        <f t="shared" si="7"/>
        <v>3.73</v>
      </c>
      <c r="D68" s="50">
        <f t="shared" si="8"/>
        <v>33.33</v>
      </c>
      <c r="E68" s="50">
        <f t="shared" si="9"/>
        <v>6.45</v>
      </c>
      <c r="F68" s="48">
        <f t="shared" si="10"/>
        <v>67.39</v>
      </c>
      <c r="G68" s="51">
        <f t="shared" si="11"/>
        <v>330</v>
      </c>
    </row>
    <row r="69" spans="1:7" x14ac:dyDescent="0.2">
      <c r="A69" s="47">
        <v>335</v>
      </c>
      <c r="B69" s="48">
        <f t="shared" si="6"/>
        <v>9.91</v>
      </c>
      <c r="C69" s="50">
        <f t="shared" si="7"/>
        <v>3.76</v>
      </c>
      <c r="D69" s="50">
        <f t="shared" si="8"/>
        <v>33.76</v>
      </c>
      <c r="E69" s="50">
        <f t="shared" si="9"/>
        <v>6.5299999999999994</v>
      </c>
      <c r="F69" s="48">
        <f t="shared" si="10"/>
        <v>67.260000000000005</v>
      </c>
      <c r="G69" s="51">
        <f t="shared" si="11"/>
        <v>335</v>
      </c>
    </row>
    <row r="70" spans="1:7" x14ac:dyDescent="0.2">
      <c r="A70" s="47">
        <v>340</v>
      </c>
      <c r="B70" s="48">
        <f t="shared" si="6"/>
        <v>9.8800000000000008</v>
      </c>
      <c r="C70" s="50">
        <f t="shared" si="7"/>
        <v>3.78</v>
      </c>
      <c r="D70" s="50">
        <f t="shared" si="8"/>
        <v>34.19</v>
      </c>
      <c r="E70" s="50">
        <f t="shared" si="9"/>
        <v>6.6099999999999994</v>
      </c>
      <c r="F70" s="48">
        <f t="shared" si="10"/>
        <v>67.13</v>
      </c>
      <c r="G70" s="51">
        <f t="shared" si="11"/>
        <v>340</v>
      </c>
    </row>
    <row r="71" spans="1:7" x14ac:dyDescent="0.2">
      <c r="A71" s="47">
        <v>345</v>
      </c>
      <c r="B71" s="48">
        <f t="shared" si="6"/>
        <v>9.85</v>
      </c>
      <c r="C71" s="50">
        <f t="shared" si="7"/>
        <v>3.8099999999999996</v>
      </c>
      <c r="D71" s="50">
        <f t="shared" si="8"/>
        <v>34.619999999999997</v>
      </c>
      <c r="E71" s="50">
        <f t="shared" si="9"/>
        <v>6.6899999999999995</v>
      </c>
      <c r="F71" s="48">
        <f t="shared" si="10"/>
        <v>67</v>
      </c>
      <c r="G71" s="51">
        <f t="shared" si="11"/>
        <v>345</v>
      </c>
    </row>
    <row r="72" spans="1:7" x14ac:dyDescent="0.2">
      <c r="A72" s="47">
        <v>350</v>
      </c>
      <c r="B72" s="48">
        <f t="shared" si="6"/>
        <v>9.82</v>
      </c>
      <c r="C72" s="50">
        <f t="shared" si="7"/>
        <v>3.84</v>
      </c>
      <c r="D72" s="50">
        <f t="shared" si="8"/>
        <v>35.04</v>
      </c>
      <c r="E72" s="50">
        <f t="shared" si="9"/>
        <v>6.77</v>
      </c>
      <c r="F72" s="48">
        <f t="shared" si="10"/>
        <v>66.86</v>
      </c>
      <c r="G72" s="51">
        <f t="shared" si="11"/>
        <v>350</v>
      </c>
    </row>
    <row r="73" spans="1:7" x14ac:dyDescent="0.2">
      <c r="A73" s="47">
        <v>355</v>
      </c>
      <c r="B73" s="48">
        <f t="shared" si="6"/>
        <v>9.7899999999999991</v>
      </c>
      <c r="C73" s="50">
        <f t="shared" si="7"/>
        <v>3.8699999999999997</v>
      </c>
      <c r="D73" s="50">
        <f t="shared" si="8"/>
        <v>35.47</v>
      </c>
      <c r="E73" s="50">
        <f t="shared" si="9"/>
        <v>6.85</v>
      </c>
      <c r="F73" s="48">
        <f t="shared" si="10"/>
        <v>66.739999999999995</v>
      </c>
      <c r="G73" s="51">
        <f t="shared" si="11"/>
        <v>355</v>
      </c>
    </row>
    <row r="74" spans="1:7" x14ac:dyDescent="0.2">
      <c r="A74" s="47">
        <v>360</v>
      </c>
      <c r="B74" s="48">
        <f t="shared" si="6"/>
        <v>9.77</v>
      </c>
      <c r="C74" s="50">
        <f t="shared" si="7"/>
        <v>3.9</v>
      </c>
      <c r="D74" s="50">
        <f t="shared" si="8"/>
        <v>35.9</v>
      </c>
      <c r="E74" s="50">
        <f t="shared" si="9"/>
        <v>6.93</v>
      </c>
      <c r="F74" s="48">
        <f t="shared" si="10"/>
        <v>66.61</v>
      </c>
      <c r="G74" s="51">
        <f t="shared" si="11"/>
        <v>360</v>
      </c>
    </row>
    <row r="75" spans="1:7" x14ac:dyDescent="0.2">
      <c r="A75" s="47">
        <v>365</v>
      </c>
      <c r="B75" s="48">
        <f t="shared" si="6"/>
        <v>9.74</v>
      </c>
      <c r="C75" s="50">
        <f t="shared" si="7"/>
        <v>3.92</v>
      </c>
      <c r="D75" s="50">
        <f t="shared" si="8"/>
        <v>36.33</v>
      </c>
      <c r="E75" s="50">
        <f t="shared" si="9"/>
        <v>7</v>
      </c>
      <c r="F75" s="48">
        <f t="shared" si="10"/>
        <v>66.48</v>
      </c>
      <c r="G75" s="51">
        <f t="shared" si="11"/>
        <v>365</v>
      </c>
    </row>
    <row r="76" spans="1:7" x14ac:dyDescent="0.2">
      <c r="A76" s="47">
        <v>370</v>
      </c>
      <c r="B76" s="48">
        <f t="shared" si="6"/>
        <v>9.7100000000000009</v>
      </c>
      <c r="C76" s="50">
        <f t="shared" si="7"/>
        <v>3.9499999999999997</v>
      </c>
      <c r="D76" s="50">
        <f t="shared" si="8"/>
        <v>36.769999999999996</v>
      </c>
      <c r="E76" s="50">
        <f t="shared" si="9"/>
        <v>7.08</v>
      </c>
      <c r="F76" s="48">
        <f t="shared" si="10"/>
        <v>66.349999999999994</v>
      </c>
      <c r="G76" s="51">
        <f t="shared" si="11"/>
        <v>370</v>
      </c>
    </row>
    <row r="77" spans="1:7" x14ac:dyDescent="0.2">
      <c r="A77" s="47">
        <v>375</v>
      </c>
      <c r="B77" s="48">
        <f t="shared" si="6"/>
        <v>9.68</v>
      </c>
      <c r="C77" s="50">
        <f t="shared" si="7"/>
        <v>3.98</v>
      </c>
      <c r="D77" s="50">
        <f t="shared" si="8"/>
        <v>37.199999999999996</v>
      </c>
      <c r="E77" s="50">
        <f t="shared" si="9"/>
        <v>7.16</v>
      </c>
      <c r="F77" s="48">
        <f t="shared" si="10"/>
        <v>66.23</v>
      </c>
      <c r="G77" s="51">
        <f t="shared" si="11"/>
        <v>375</v>
      </c>
    </row>
    <row r="78" spans="1:7" x14ac:dyDescent="0.2">
      <c r="A78" s="47">
        <v>380</v>
      </c>
      <c r="B78" s="48">
        <f t="shared" si="6"/>
        <v>9.66</v>
      </c>
      <c r="C78" s="50">
        <f t="shared" si="7"/>
        <v>4.01</v>
      </c>
      <c r="D78" s="50">
        <f t="shared" si="8"/>
        <v>37.629999999999995</v>
      </c>
      <c r="E78" s="50">
        <f t="shared" si="9"/>
        <v>7.24</v>
      </c>
      <c r="F78" s="48">
        <f t="shared" si="10"/>
        <v>66.099999999999994</v>
      </c>
      <c r="G78" s="51">
        <f t="shared" si="11"/>
        <v>380</v>
      </c>
    </row>
    <row r="79" spans="1:7" x14ac:dyDescent="0.2">
      <c r="A79" s="47">
        <v>385</v>
      </c>
      <c r="B79" s="48">
        <f t="shared" si="6"/>
        <v>9.6300000000000008</v>
      </c>
      <c r="C79" s="50">
        <f t="shared" si="7"/>
        <v>4.0299999999999994</v>
      </c>
      <c r="D79" s="50">
        <f t="shared" si="8"/>
        <v>38.059999999999995</v>
      </c>
      <c r="E79" s="50">
        <f t="shared" si="9"/>
        <v>7.3199999999999994</v>
      </c>
      <c r="F79" s="48">
        <f t="shared" si="10"/>
        <v>65.98</v>
      </c>
      <c r="G79" s="51">
        <f t="shared" si="11"/>
        <v>385</v>
      </c>
    </row>
    <row r="80" spans="1:7" x14ac:dyDescent="0.2">
      <c r="A80" s="47">
        <v>390</v>
      </c>
      <c r="B80" s="48">
        <f t="shared" si="6"/>
        <v>9.6</v>
      </c>
      <c r="C80" s="50">
        <f t="shared" si="7"/>
        <v>4.0599999999999996</v>
      </c>
      <c r="D80" s="50">
        <f t="shared" si="8"/>
        <v>38.5</v>
      </c>
      <c r="E80" s="50">
        <f t="shared" si="9"/>
        <v>7.3999999999999995</v>
      </c>
      <c r="F80" s="48">
        <f t="shared" si="10"/>
        <v>65.849999999999994</v>
      </c>
      <c r="G80" s="51">
        <f t="shared" si="11"/>
        <v>390</v>
      </c>
    </row>
    <row r="81" spans="1:7" x14ac:dyDescent="0.2">
      <c r="A81" s="47">
        <v>395</v>
      </c>
      <c r="B81" s="48">
        <f t="shared" si="6"/>
        <v>9.58</v>
      </c>
      <c r="C81" s="50">
        <f t="shared" si="7"/>
        <v>4.09</v>
      </c>
      <c r="D81" s="50">
        <f t="shared" si="8"/>
        <v>38.93</v>
      </c>
      <c r="E81" s="50">
        <f t="shared" si="9"/>
        <v>7.4799999999999995</v>
      </c>
      <c r="F81" s="48">
        <f t="shared" si="10"/>
        <v>65.73</v>
      </c>
      <c r="G81" s="51">
        <f t="shared" si="11"/>
        <v>395</v>
      </c>
    </row>
    <row r="82" spans="1:7" x14ac:dyDescent="0.2">
      <c r="A82" s="47">
        <v>400</v>
      </c>
      <c r="B82" s="48">
        <f t="shared" si="6"/>
        <v>9.5500000000000007</v>
      </c>
      <c r="C82" s="50">
        <f t="shared" si="7"/>
        <v>4.12</v>
      </c>
      <c r="D82" s="50">
        <f t="shared" si="8"/>
        <v>39.369999999999997</v>
      </c>
      <c r="E82" s="50">
        <f t="shared" si="9"/>
        <v>7.56</v>
      </c>
      <c r="F82" s="48">
        <f t="shared" si="10"/>
        <v>65.61</v>
      </c>
      <c r="G82" s="51">
        <f t="shared" si="11"/>
        <v>400</v>
      </c>
    </row>
    <row r="83" spans="1:7" x14ac:dyDescent="0.2">
      <c r="A83" s="47">
        <v>405</v>
      </c>
      <c r="B83" s="48">
        <f t="shared" si="6"/>
        <v>9.52</v>
      </c>
      <c r="C83" s="50">
        <f t="shared" si="7"/>
        <v>4.1399999999999997</v>
      </c>
      <c r="D83" s="50">
        <f t="shared" si="8"/>
        <v>39.799999999999997</v>
      </c>
      <c r="E83" s="50">
        <f t="shared" si="9"/>
        <v>7.64</v>
      </c>
      <c r="F83" s="48">
        <f t="shared" si="10"/>
        <v>65.489999999999995</v>
      </c>
      <c r="G83" s="51">
        <f t="shared" si="11"/>
        <v>405</v>
      </c>
    </row>
    <row r="84" spans="1:7" x14ac:dyDescent="0.2">
      <c r="A84" s="47">
        <v>410</v>
      </c>
      <c r="B84" s="48">
        <f t="shared" si="6"/>
        <v>9.5</v>
      </c>
      <c r="C84" s="50">
        <f t="shared" si="7"/>
        <v>4.17</v>
      </c>
      <c r="D84" s="50">
        <f t="shared" si="8"/>
        <v>40.239999999999995</v>
      </c>
      <c r="E84" s="50">
        <f t="shared" si="9"/>
        <v>7.72</v>
      </c>
      <c r="F84" s="48">
        <f t="shared" si="10"/>
        <v>65.37</v>
      </c>
      <c r="G84" s="51">
        <f t="shared" si="11"/>
        <v>410</v>
      </c>
    </row>
    <row r="85" spans="1:7" x14ac:dyDescent="0.2">
      <c r="A85" s="47">
        <v>415</v>
      </c>
      <c r="B85" s="48">
        <f t="shared" si="6"/>
        <v>9.4700000000000006</v>
      </c>
      <c r="C85" s="50">
        <f t="shared" si="7"/>
        <v>4.2</v>
      </c>
      <c r="D85" s="50">
        <f t="shared" si="8"/>
        <v>40.68</v>
      </c>
      <c r="E85" s="50">
        <f t="shared" si="9"/>
        <v>7.81</v>
      </c>
      <c r="F85" s="48">
        <f t="shared" si="10"/>
        <v>65.25</v>
      </c>
      <c r="G85" s="51">
        <f t="shared" si="11"/>
        <v>415</v>
      </c>
    </row>
    <row r="86" spans="1:7" x14ac:dyDescent="0.2">
      <c r="A86" s="47">
        <v>420</v>
      </c>
      <c r="B86" s="48">
        <f t="shared" si="6"/>
        <v>9.4499999999999993</v>
      </c>
      <c r="C86" s="50">
        <f t="shared" si="7"/>
        <v>4.2299999999999995</v>
      </c>
      <c r="D86" s="50">
        <f t="shared" si="8"/>
        <v>41.12</v>
      </c>
      <c r="E86" s="50">
        <f t="shared" si="9"/>
        <v>7.89</v>
      </c>
      <c r="F86" s="48">
        <f t="shared" si="10"/>
        <v>65.13</v>
      </c>
      <c r="G86" s="51">
        <f t="shared" si="11"/>
        <v>420</v>
      </c>
    </row>
    <row r="87" spans="1:7" x14ac:dyDescent="0.2">
      <c r="A87" s="47">
        <v>425</v>
      </c>
      <c r="B87" s="48">
        <f t="shared" si="6"/>
        <v>9.42</v>
      </c>
      <c r="C87" s="50">
        <f t="shared" si="7"/>
        <v>4.25</v>
      </c>
      <c r="D87" s="50">
        <f t="shared" si="8"/>
        <v>41.55</v>
      </c>
      <c r="E87" s="50">
        <f t="shared" si="9"/>
        <v>7.97</v>
      </c>
      <c r="F87" s="48">
        <f t="shared" si="10"/>
        <v>65.010000000000005</v>
      </c>
      <c r="G87" s="51">
        <f t="shared" si="11"/>
        <v>425</v>
      </c>
    </row>
    <row r="88" spans="1:7" x14ac:dyDescent="0.2">
      <c r="A88" s="47">
        <v>430</v>
      </c>
      <c r="B88" s="48">
        <f t="shared" si="6"/>
        <v>9.4</v>
      </c>
      <c r="C88" s="50">
        <f t="shared" si="7"/>
        <v>4.2799999999999994</v>
      </c>
      <c r="D88" s="50">
        <f t="shared" si="8"/>
        <v>41.989999999999995</v>
      </c>
      <c r="E88" s="50">
        <f t="shared" si="9"/>
        <v>8.0499999999999989</v>
      </c>
      <c r="F88" s="48">
        <f t="shared" si="10"/>
        <v>64.89</v>
      </c>
      <c r="G88" s="51">
        <f t="shared" si="11"/>
        <v>430</v>
      </c>
    </row>
    <row r="89" spans="1:7" x14ac:dyDescent="0.2">
      <c r="A89" s="47">
        <v>435</v>
      </c>
      <c r="B89" s="48">
        <f t="shared" si="6"/>
        <v>9.3699999999999992</v>
      </c>
      <c r="C89" s="50">
        <f t="shared" si="7"/>
        <v>4.3099999999999996</v>
      </c>
      <c r="D89" s="50">
        <f t="shared" si="8"/>
        <v>42.43</v>
      </c>
      <c r="E89" s="50">
        <f t="shared" si="9"/>
        <v>8.129999999999999</v>
      </c>
      <c r="F89" s="48">
        <f t="shared" si="10"/>
        <v>64.78</v>
      </c>
      <c r="G89" s="51">
        <f t="shared" si="11"/>
        <v>435</v>
      </c>
    </row>
    <row r="90" spans="1:7" x14ac:dyDescent="0.2">
      <c r="A90" s="47">
        <v>440</v>
      </c>
      <c r="B90" s="48">
        <f t="shared" si="6"/>
        <v>9.34</v>
      </c>
      <c r="C90" s="50">
        <f t="shared" si="7"/>
        <v>4.34</v>
      </c>
      <c r="D90" s="50">
        <f t="shared" si="8"/>
        <v>42.87</v>
      </c>
      <c r="E90" s="50">
        <f t="shared" si="9"/>
        <v>8.2099999999999991</v>
      </c>
      <c r="F90" s="48">
        <f t="shared" si="10"/>
        <v>64.66</v>
      </c>
      <c r="G90" s="51">
        <f t="shared" si="11"/>
        <v>440</v>
      </c>
    </row>
    <row r="91" spans="1:7" x14ac:dyDescent="0.2">
      <c r="A91" s="47">
        <v>445</v>
      </c>
      <c r="B91" s="48">
        <f t="shared" si="6"/>
        <v>9.32</v>
      </c>
      <c r="C91" s="50">
        <f t="shared" si="7"/>
        <v>4.37</v>
      </c>
      <c r="D91" s="50">
        <f t="shared" si="8"/>
        <v>43.309999999999995</v>
      </c>
      <c r="E91" s="50">
        <f t="shared" si="9"/>
        <v>8.2899999999999991</v>
      </c>
      <c r="F91" s="48">
        <f t="shared" si="10"/>
        <v>64.55</v>
      </c>
      <c r="G91" s="51">
        <f t="shared" si="11"/>
        <v>445</v>
      </c>
    </row>
    <row r="92" spans="1:7" x14ac:dyDescent="0.2">
      <c r="A92" s="47">
        <v>450</v>
      </c>
      <c r="B92" s="48">
        <f t="shared" si="6"/>
        <v>9.3000000000000007</v>
      </c>
      <c r="C92" s="50">
        <f t="shared" si="7"/>
        <v>4.3899999999999997</v>
      </c>
      <c r="D92" s="50">
        <f t="shared" si="8"/>
        <v>43.75</v>
      </c>
      <c r="E92" s="50">
        <f t="shared" si="9"/>
        <v>8.3699999999999992</v>
      </c>
      <c r="F92" s="48">
        <f t="shared" si="10"/>
        <v>64.430000000000007</v>
      </c>
      <c r="G92" s="51">
        <f t="shared" si="11"/>
        <v>450</v>
      </c>
    </row>
    <row r="93" spans="1:7" x14ac:dyDescent="0.2">
      <c r="A93" s="47">
        <v>455</v>
      </c>
      <c r="B93" s="48">
        <f t="shared" si="6"/>
        <v>9.27</v>
      </c>
      <c r="C93" s="50">
        <f t="shared" si="7"/>
        <v>4.42</v>
      </c>
      <c r="D93" s="50">
        <f t="shared" si="8"/>
        <v>44.199999999999996</v>
      </c>
      <c r="E93" s="50">
        <f t="shared" si="9"/>
        <v>8.4499999999999993</v>
      </c>
      <c r="F93" s="48">
        <f t="shared" si="10"/>
        <v>64.319999999999993</v>
      </c>
      <c r="G93" s="51">
        <f t="shared" si="11"/>
        <v>455</v>
      </c>
    </row>
    <row r="94" spans="1:7" x14ac:dyDescent="0.2">
      <c r="A94" s="47">
        <v>460</v>
      </c>
      <c r="B94" s="48">
        <f t="shared" si="6"/>
        <v>9.25</v>
      </c>
      <c r="C94" s="50">
        <f t="shared" si="7"/>
        <v>4.45</v>
      </c>
      <c r="D94" s="50">
        <f t="shared" si="8"/>
        <v>44.64</v>
      </c>
      <c r="E94" s="50">
        <f t="shared" si="9"/>
        <v>8.5299999999999994</v>
      </c>
      <c r="F94" s="48">
        <f t="shared" si="10"/>
        <v>64.209999999999994</v>
      </c>
      <c r="G94" s="51">
        <f t="shared" si="11"/>
        <v>460</v>
      </c>
    </row>
    <row r="95" spans="1:7" x14ac:dyDescent="0.2">
      <c r="A95" s="47">
        <v>465</v>
      </c>
      <c r="B95" s="48">
        <f t="shared" si="6"/>
        <v>9.2200000000000006</v>
      </c>
      <c r="C95" s="50">
        <f t="shared" si="7"/>
        <v>4.4799999999999995</v>
      </c>
      <c r="D95" s="50">
        <f t="shared" si="8"/>
        <v>45.08</v>
      </c>
      <c r="E95" s="50">
        <f t="shared" si="9"/>
        <v>8.6199999999999992</v>
      </c>
      <c r="F95" s="48">
        <f t="shared" si="10"/>
        <v>64.09</v>
      </c>
      <c r="G95" s="51">
        <f t="shared" si="11"/>
        <v>465</v>
      </c>
    </row>
    <row r="96" spans="1:7" x14ac:dyDescent="0.2">
      <c r="A96" s="47">
        <v>470</v>
      </c>
      <c r="B96" s="48">
        <f t="shared" si="6"/>
        <v>9.1999999999999993</v>
      </c>
      <c r="C96" s="50">
        <f t="shared" si="7"/>
        <v>4.5</v>
      </c>
      <c r="D96" s="50">
        <f t="shared" si="8"/>
        <v>45.519999999999996</v>
      </c>
      <c r="E96" s="50">
        <f t="shared" si="9"/>
        <v>8.6999999999999993</v>
      </c>
      <c r="F96" s="48">
        <f t="shared" si="10"/>
        <v>63.98</v>
      </c>
      <c r="G96" s="51">
        <f t="shared" si="11"/>
        <v>470</v>
      </c>
    </row>
    <row r="97" spans="1:7" x14ac:dyDescent="0.2">
      <c r="A97" s="47">
        <v>475</v>
      </c>
      <c r="B97" s="48">
        <f t="shared" si="6"/>
        <v>9.17</v>
      </c>
      <c r="C97" s="50">
        <f t="shared" si="7"/>
        <v>4.5299999999999994</v>
      </c>
      <c r="D97" s="50">
        <f t="shared" si="8"/>
        <v>45.97</v>
      </c>
      <c r="E97" s="50">
        <f t="shared" si="9"/>
        <v>8.7799999999999994</v>
      </c>
      <c r="F97" s="48">
        <f t="shared" si="10"/>
        <v>63.87</v>
      </c>
      <c r="G97" s="51">
        <f t="shared" si="11"/>
        <v>475</v>
      </c>
    </row>
    <row r="98" spans="1:7" x14ac:dyDescent="0.2">
      <c r="A98" s="47">
        <v>480</v>
      </c>
      <c r="B98" s="48">
        <f t="shared" si="6"/>
        <v>9.15</v>
      </c>
      <c r="C98" s="50">
        <f t="shared" si="7"/>
        <v>4.5599999999999996</v>
      </c>
      <c r="D98" s="50">
        <f t="shared" si="8"/>
        <v>46.41</v>
      </c>
      <c r="E98" s="50">
        <f t="shared" si="9"/>
        <v>8.86</v>
      </c>
      <c r="F98" s="48">
        <f t="shared" si="10"/>
        <v>63.76</v>
      </c>
      <c r="G98" s="51">
        <f t="shared" si="11"/>
        <v>480</v>
      </c>
    </row>
    <row r="99" spans="1:7" x14ac:dyDescent="0.2">
      <c r="A99" s="47">
        <v>485</v>
      </c>
      <c r="B99" s="48">
        <f t="shared" si="6"/>
        <v>9.1300000000000008</v>
      </c>
      <c r="C99" s="50">
        <f t="shared" si="7"/>
        <v>4.59</v>
      </c>
      <c r="D99" s="50">
        <f t="shared" si="8"/>
        <v>46.86</v>
      </c>
      <c r="E99" s="50">
        <f t="shared" si="9"/>
        <v>8.94</v>
      </c>
      <c r="F99" s="48">
        <f t="shared" si="10"/>
        <v>63.65</v>
      </c>
      <c r="G99" s="51">
        <f t="shared" si="11"/>
        <v>485</v>
      </c>
    </row>
    <row r="100" spans="1:7" x14ac:dyDescent="0.2">
      <c r="A100" s="47">
        <v>490</v>
      </c>
      <c r="B100" s="48">
        <f t="shared" si="6"/>
        <v>9.1</v>
      </c>
      <c r="C100" s="50">
        <f t="shared" si="7"/>
        <v>4.6099999999999994</v>
      </c>
      <c r="D100" s="50">
        <f t="shared" si="8"/>
        <v>47.3</v>
      </c>
      <c r="E100" s="50">
        <f t="shared" si="9"/>
        <v>9.0299999999999994</v>
      </c>
      <c r="F100" s="48">
        <f t="shared" si="10"/>
        <v>63.54</v>
      </c>
      <c r="G100" s="51">
        <f t="shared" si="11"/>
        <v>490</v>
      </c>
    </row>
    <row r="101" spans="1:7" x14ac:dyDescent="0.2">
      <c r="A101" s="47">
        <v>495</v>
      </c>
      <c r="B101" s="48">
        <f t="shared" si="6"/>
        <v>9.08</v>
      </c>
      <c r="C101" s="50">
        <f t="shared" si="7"/>
        <v>4.6399999999999997</v>
      </c>
      <c r="D101" s="50">
        <f t="shared" si="8"/>
        <v>47.75</v>
      </c>
      <c r="E101" s="50">
        <f t="shared" si="9"/>
        <v>9.11</v>
      </c>
      <c r="F101" s="48">
        <f t="shared" si="10"/>
        <v>63.43</v>
      </c>
      <c r="G101" s="51">
        <f t="shared" si="11"/>
        <v>495</v>
      </c>
    </row>
    <row r="102" spans="1:7" x14ac:dyDescent="0.2">
      <c r="A102" s="47">
        <v>500</v>
      </c>
      <c r="B102" s="48">
        <f t="shared" si="6"/>
        <v>9.0500000000000007</v>
      </c>
      <c r="C102" s="50">
        <f t="shared" si="7"/>
        <v>4.67</v>
      </c>
      <c r="D102" s="50">
        <f t="shared" si="8"/>
        <v>48.19</v>
      </c>
      <c r="E102" s="50">
        <f t="shared" si="9"/>
        <v>9.19</v>
      </c>
      <c r="F102" s="48">
        <f t="shared" si="10"/>
        <v>63.32</v>
      </c>
      <c r="G102" s="51">
        <f t="shared" si="11"/>
        <v>500</v>
      </c>
    </row>
    <row r="103" spans="1:7" x14ac:dyDescent="0.2">
      <c r="A103" s="47">
        <v>505</v>
      </c>
      <c r="B103" s="48">
        <f t="shared" si="6"/>
        <v>9.0299999999999994</v>
      </c>
      <c r="C103" s="50">
        <f t="shared" si="7"/>
        <v>4.7</v>
      </c>
      <c r="D103" s="50">
        <f t="shared" si="8"/>
        <v>48.64</v>
      </c>
      <c r="E103" s="50">
        <f t="shared" si="9"/>
        <v>9.27</v>
      </c>
      <c r="F103" s="48">
        <f t="shared" si="10"/>
        <v>63.22</v>
      </c>
      <c r="G103" s="51">
        <f t="shared" si="11"/>
        <v>505</v>
      </c>
    </row>
    <row r="104" spans="1:7" x14ac:dyDescent="0.2">
      <c r="A104" s="47">
        <v>510</v>
      </c>
      <c r="B104" s="48">
        <f t="shared" si="6"/>
        <v>9.01</v>
      </c>
      <c r="C104" s="50">
        <f t="shared" si="7"/>
        <v>4.72</v>
      </c>
      <c r="D104" s="50">
        <f t="shared" si="8"/>
        <v>49.089999999999996</v>
      </c>
      <c r="E104" s="50">
        <f t="shared" si="9"/>
        <v>9.35</v>
      </c>
      <c r="F104" s="48">
        <f t="shared" si="10"/>
        <v>63.11</v>
      </c>
      <c r="G104" s="51">
        <f t="shared" si="11"/>
        <v>510</v>
      </c>
    </row>
    <row r="105" spans="1:7" x14ac:dyDescent="0.2">
      <c r="A105" s="47">
        <v>515</v>
      </c>
      <c r="B105" s="48">
        <f t="shared" si="6"/>
        <v>8.99</v>
      </c>
      <c r="C105" s="50">
        <f t="shared" si="7"/>
        <v>4.75</v>
      </c>
      <c r="D105" s="50">
        <f t="shared" si="8"/>
        <v>49.54</v>
      </c>
      <c r="E105" s="50">
        <f t="shared" si="9"/>
        <v>9.44</v>
      </c>
      <c r="F105" s="48">
        <f t="shared" si="10"/>
        <v>63</v>
      </c>
      <c r="G105" s="51">
        <f t="shared" si="11"/>
        <v>515</v>
      </c>
    </row>
    <row r="106" spans="1:7" x14ac:dyDescent="0.2">
      <c r="A106" s="47">
        <v>520</v>
      </c>
      <c r="B106" s="48">
        <f t="shared" si="6"/>
        <v>8.9600000000000009</v>
      </c>
      <c r="C106" s="50">
        <f t="shared" si="7"/>
        <v>4.7799999999999994</v>
      </c>
      <c r="D106" s="50">
        <f t="shared" si="8"/>
        <v>49.98</v>
      </c>
      <c r="E106" s="50">
        <f t="shared" si="9"/>
        <v>9.52</v>
      </c>
      <c r="F106" s="48">
        <f t="shared" si="10"/>
        <v>62.9</v>
      </c>
      <c r="G106" s="51">
        <f t="shared" si="11"/>
        <v>520</v>
      </c>
    </row>
    <row r="107" spans="1:7" x14ac:dyDescent="0.2">
      <c r="A107" s="47">
        <v>525</v>
      </c>
      <c r="B107" s="48">
        <f t="shared" si="6"/>
        <v>8.94</v>
      </c>
      <c r="C107" s="50">
        <f t="shared" si="7"/>
        <v>4.8099999999999996</v>
      </c>
      <c r="D107" s="50">
        <f t="shared" si="8"/>
        <v>50.43</v>
      </c>
      <c r="E107" s="50">
        <f t="shared" si="9"/>
        <v>9.6</v>
      </c>
      <c r="F107" s="48">
        <f t="shared" si="10"/>
        <v>62.79</v>
      </c>
      <c r="G107" s="51">
        <f t="shared" si="11"/>
        <v>525</v>
      </c>
    </row>
    <row r="108" spans="1:7" x14ac:dyDescent="0.2">
      <c r="A108" s="47">
        <v>530</v>
      </c>
      <c r="B108" s="48">
        <f t="shared" si="6"/>
        <v>8.92</v>
      </c>
      <c r="C108" s="50">
        <f t="shared" si="7"/>
        <v>4.84</v>
      </c>
      <c r="D108" s="50">
        <f t="shared" si="8"/>
        <v>50.879999999999995</v>
      </c>
      <c r="E108" s="50">
        <f t="shared" si="9"/>
        <v>9.69</v>
      </c>
      <c r="F108" s="48">
        <f t="shared" si="10"/>
        <v>62.69</v>
      </c>
      <c r="G108" s="51">
        <f t="shared" si="11"/>
        <v>530</v>
      </c>
    </row>
    <row r="109" spans="1:7" x14ac:dyDescent="0.2">
      <c r="A109" s="47">
        <v>535</v>
      </c>
      <c r="B109" s="48">
        <f t="shared" si="6"/>
        <v>8.89</v>
      </c>
      <c r="C109" s="50">
        <f t="shared" si="7"/>
        <v>4.8599999999999994</v>
      </c>
      <c r="D109" s="50">
        <f t="shared" si="8"/>
        <v>51.33</v>
      </c>
      <c r="E109" s="50">
        <f t="shared" si="9"/>
        <v>9.77</v>
      </c>
      <c r="F109" s="48">
        <f t="shared" si="10"/>
        <v>62.58</v>
      </c>
      <c r="G109" s="51">
        <f t="shared" si="11"/>
        <v>535</v>
      </c>
    </row>
    <row r="110" spans="1:7" x14ac:dyDescent="0.2">
      <c r="A110" s="47">
        <v>540</v>
      </c>
      <c r="B110" s="48">
        <f t="shared" si="6"/>
        <v>8.8699999999999992</v>
      </c>
      <c r="C110" s="50">
        <f t="shared" si="7"/>
        <v>4.8899999999999997</v>
      </c>
      <c r="D110" s="50">
        <f t="shared" si="8"/>
        <v>51.78</v>
      </c>
      <c r="E110" s="50">
        <f t="shared" si="9"/>
        <v>9.85</v>
      </c>
      <c r="F110" s="48">
        <f t="shared" si="10"/>
        <v>62.48</v>
      </c>
      <c r="G110" s="51">
        <f t="shared" si="11"/>
        <v>540</v>
      </c>
    </row>
    <row r="111" spans="1:7" x14ac:dyDescent="0.2">
      <c r="A111" s="47">
        <v>545</v>
      </c>
      <c r="B111" s="48">
        <f t="shared" si="6"/>
        <v>8.85</v>
      </c>
      <c r="C111" s="50">
        <f t="shared" si="7"/>
        <v>4.92</v>
      </c>
      <c r="D111" s="50">
        <f t="shared" si="8"/>
        <v>52.23</v>
      </c>
      <c r="E111" s="50">
        <f t="shared" si="9"/>
        <v>9.93</v>
      </c>
      <c r="F111" s="48">
        <f t="shared" si="10"/>
        <v>62.37</v>
      </c>
      <c r="G111" s="51">
        <f t="shared" si="11"/>
        <v>545</v>
      </c>
    </row>
    <row r="112" spans="1:7" x14ac:dyDescent="0.2">
      <c r="A112" s="47">
        <v>550</v>
      </c>
      <c r="B112" s="48">
        <f t="shared" si="6"/>
        <v>8.83</v>
      </c>
      <c r="C112" s="50">
        <f t="shared" si="7"/>
        <v>4.95</v>
      </c>
      <c r="D112" s="50">
        <f t="shared" si="8"/>
        <v>52.68</v>
      </c>
      <c r="E112" s="50">
        <f t="shared" si="9"/>
        <v>10.02</v>
      </c>
      <c r="F112" s="48">
        <f t="shared" si="10"/>
        <v>62.27</v>
      </c>
      <c r="G112" s="51">
        <f t="shared" si="11"/>
        <v>550</v>
      </c>
    </row>
    <row r="113" spans="1:7" x14ac:dyDescent="0.2">
      <c r="A113" s="47">
        <v>555</v>
      </c>
      <c r="B113" s="54">
        <f t="shared" si="6"/>
        <v>8.8000000000000007</v>
      </c>
      <c r="C113" s="52">
        <f t="shared" si="7"/>
        <v>4.97</v>
      </c>
      <c r="D113" s="52">
        <f t="shared" si="8"/>
        <v>53.14</v>
      </c>
      <c r="E113" s="52">
        <f t="shared" si="9"/>
        <v>10.1</v>
      </c>
      <c r="F113" s="48">
        <f t="shared" si="10"/>
        <v>62.17</v>
      </c>
      <c r="G113" s="55">
        <f t="shared" ref="G113:G144" si="12">A113</f>
        <v>555</v>
      </c>
    </row>
    <row r="114" spans="1:7" x14ac:dyDescent="0.2">
      <c r="A114" s="47">
        <v>560</v>
      </c>
      <c r="B114" s="54">
        <f t="shared" si="6"/>
        <v>8.7799999999999994</v>
      </c>
      <c r="C114" s="52">
        <f t="shared" si="7"/>
        <v>5</v>
      </c>
      <c r="D114" s="52">
        <f t="shared" si="8"/>
        <v>53.589999999999996</v>
      </c>
      <c r="E114" s="52">
        <f t="shared" si="9"/>
        <v>10.18</v>
      </c>
      <c r="F114" s="48">
        <f t="shared" si="10"/>
        <v>62.07</v>
      </c>
      <c r="G114" s="55">
        <f t="shared" si="12"/>
        <v>560</v>
      </c>
    </row>
    <row r="115" spans="1:7" x14ac:dyDescent="0.2">
      <c r="A115" s="47">
        <v>565</v>
      </c>
      <c r="B115" s="54">
        <f t="shared" si="6"/>
        <v>8.76</v>
      </c>
      <c r="C115" s="52">
        <f t="shared" si="7"/>
        <v>5.0299999999999994</v>
      </c>
      <c r="D115" s="52">
        <f t="shared" si="8"/>
        <v>54.04</v>
      </c>
      <c r="E115" s="52">
        <f t="shared" si="9"/>
        <v>10.27</v>
      </c>
      <c r="F115" s="48">
        <f t="shared" si="10"/>
        <v>61.96</v>
      </c>
      <c r="G115" s="55">
        <f t="shared" si="12"/>
        <v>565</v>
      </c>
    </row>
    <row r="116" spans="1:7" x14ac:dyDescent="0.2">
      <c r="A116" s="47">
        <v>570</v>
      </c>
      <c r="B116" s="54">
        <f t="shared" si="6"/>
        <v>8.74</v>
      </c>
      <c r="C116" s="52">
        <f t="shared" si="7"/>
        <v>5.0599999999999996</v>
      </c>
      <c r="D116" s="52">
        <f t="shared" si="8"/>
        <v>54.489999999999995</v>
      </c>
      <c r="E116" s="52">
        <f t="shared" si="9"/>
        <v>10.35</v>
      </c>
      <c r="F116" s="48">
        <f t="shared" si="10"/>
        <v>61.86</v>
      </c>
      <c r="G116" s="55">
        <f t="shared" si="12"/>
        <v>570</v>
      </c>
    </row>
    <row r="117" spans="1:7" x14ac:dyDescent="0.2">
      <c r="A117" s="47">
        <v>575</v>
      </c>
      <c r="B117" s="54">
        <f t="shared" si="6"/>
        <v>8.7200000000000006</v>
      </c>
      <c r="C117" s="52">
        <f t="shared" si="7"/>
        <v>5.08</v>
      </c>
      <c r="D117" s="52">
        <f t="shared" si="8"/>
        <v>54.949999999999996</v>
      </c>
      <c r="E117" s="52">
        <f t="shared" si="9"/>
        <v>10.43</v>
      </c>
      <c r="F117" s="48">
        <f t="shared" si="10"/>
        <v>61.76</v>
      </c>
      <c r="G117" s="55">
        <f t="shared" si="12"/>
        <v>575</v>
      </c>
    </row>
    <row r="118" spans="1:7" x14ac:dyDescent="0.2">
      <c r="A118" s="47">
        <v>580</v>
      </c>
      <c r="B118" s="54">
        <f t="shared" si="6"/>
        <v>8.6999999999999993</v>
      </c>
      <c r="C118" s="52">
        <f t="shared" si="7"/>
        <v>5.1099999999999994</v>
      </c>
      <c r="D118" s="52">
        <f t="shared" si="8"/>
        <v>55.4</v>
      </c>
      <c r="E118" s="52">
        <f t="shared" si="9"/>
        <v>10.52</v>
      </c>
      <c r="F118" s="48">
        <f t="shared" si="10"/>
        <v>61.66</v>
      </c>
      <c r="G118" s="55">
        <f t="shared" si="12"/>
        <v>580</v>
      </c>
    </row>
    <row r="119" spans="1:7" x14ac:dyDescent="0.2">
      <c r="A119" s="47">
        <v>585</v>
      </c>
      <c r="B119" s="54">
        <f t="shared" si="6"/>
        <v>8.67</v>
      </c>
      <c r="C119" s="52">
        <f t="shared" si="7"/>
        <v>5.14</v>
      </c>
      <c r="D119" s="52">
        <f t="shared" si="8"/>
        <v>55.85</v>
      </c>
      <c r="E119" s="52">
        <f t="shared" si="9"/>
        <v>10.6</v>
      </c>
      <c r="F119" s="48">
        <f t="shared" si="10"/>
        <v>61.56</v>
      </c>
      <c r="G119" s="55">
        <f t="shared" si="12"/>
        <v>585</v>
      </c>
    </row>
    <row r="120" spans="1:7" x14ac:dyDescent="0.2">
      <c r="A120" s="47">
        <v>590</v>
      </c>
      <c r="B120" s="54">
        <f t="shared" si="6"/>
        <v>8.65</v>
      </c>
      <c r="C120" s="52">
        <f t="shared" si="7"/>
        <v>5.17</v>
      </c>
      <c r="D120" s="52">
        <f t="shared" si="8"/>
        <v>56.309999999999995</v>
      </c>
      <c r="E120" s="52">
        <f t="shared" si="9"/>
        <v>10.68</v>
      </c>
      <c r="F120" s="48">
        <f t="shared" si="10"/>
        <v>61.46</v>
      </c>
      <c r="G120" s="55">
        <f t="shared" si="12"/>
        <v>590</v>
      </c>
    </row>
    <row r="121" spans="1:7" x14ac:dyDescent="0.2">
      <c r="A121" s="47">
        <v>595</v>
      </c>
      <c r="B121" s="54">
        <f t="shared" si="6"/>
        <v>8.6300000000000008</v>
      </c>
      <c r="C121" s="52">
        <f t="shared" si="7"/>
        <v>5.1899999999999995</v>
      </c>
      <c r="D121" s="52">
        <f t="shared" si="8"/>
        <v>56.76</v>
      </c>
      <c r="E121" s="52">
        <f t="shared" si="9"/>
        <v>10.77</v>
      </c>
      <c r="F121" s="48">
        <f t="shared" si="10"/>
        <v>61.37</v>
      </c>
      <c r="G121" s="55">
        <f t="shared" si="12"/>
        <v>595</v>
      </c>
    </row>
    <row r="122" spans="1:7" x14ac:dyDescent="0.2">
      <c r="A122" s="47">
        <v>600</v>
      </c>
      <c r="B122" s="54">
        <f t="shared" si="6"/>
        <v>8.61</v>
      </c>
      <c r="C122" s="52">
        <f t="shared" si="7"/>
        <v>5.22</v>
      </c>
      <c r="D122" s="52">
        <f t="shared" si="8"/>
        <v>57.22</v>
      </c>
      <c r="E122" s="52">
        <f t="shared" si="9"/>
        <v>10.85</v>
      </c>
      <c r="F122" s="48">
        <f t="shared" si="10"/>
        <v>61.27</v>
      </c>
      <c r="G122" s="55">
        <f t="shared" si="12"/>
        <v>600</v>
      </c>
    </row>
    <row r="123" spans="1:7" x14ac:dyDescent="0.2">
      <c r="A123" s="47">
        <v>605</v>
      </c>
      <c r="B123" s="54">
        <f t="shared" si="6"/>
        <v>8.59</v>
      </c>
      <c r="C123" s="52">
        <f t="shared" si="7"/>
        <v>5.25</v>
      </c>
      <c r="D123" s="52">
        <f t="shared" si="8"/>
        <v>57.669999999999995</v>
      </c>
      <c r="E123" s="52">
        <f t="shared" si="9"/>
        <v>10.94</v>
      </c>
      <c r="F123" s="48">
        <f t="shared" si="10"/>
        <v>61.17</v>
      </c>
      <c r="G123" s="55">
        <f t="shared" si="12"/>
        <v>605</v>
      </c>
    </row>
    <row r="124" spans="1:7" x14ac:dyDescent="0.2">
      <c r="A124" s="47">
        <v>610</v>
      </c>
      <c r="B124" s="54">
        <f t="shared" si="6"/>
        <v>8.57</v>
      </c>
      <c r="C124" s="52">
        <f t="shared" si="7"/>
        <v>5.2799999999999994</v>
      </c>
      <c r="D124" s="52">
        <f t="shared" si="8"/>
        <v>58.129999999999995</v>
      </c>
      <c r="E124" s="52">
        <f t="shared" si="9"/>
        <v>11.02</v>
      </c>
      <c r="F124" s="48">
        <f t="shared" si="10"/>
        <v>61.07</v>
      </c>
      <c r="G124" s="55">
        <f t="shared" si="12"/>
        <v>610</v>
      </c>
    </row>
    <row r="125" spans="1:7" x14ac:dyDescent="0.2">
      <c r="A125" s="47">
        <v>615</v>
      </c>
      <c r="B125" s="54">
        <f t="shared" si="6"/>
        <v>8.5500000000000007</v>
      </c>
      <c r="C125" s="52">
        <f t="shared" si="7"/>
        <v>5.31</v>
      </c>
      <c r="D125" s="52">
        <f t="shared" si="8"/>
        <v>58.589999999999996</v>
      </c>
      <c r="E125" s="52">
        <f t="shared" si="9"/>
        <v>11.1</v>
      </c>
      <c r="F125" s="48">
        <f t="shared" si="10"/>
        <v>60.97</v>
      </c>
      <c r="G125" s="55">
        <f t="shared" si="12"/>
        <v>615</v>
      </c>
    </row>
    <row r="126" spans="1:7" x14ac:dyDescent="0.2">
      <c r="A126" s="47">
        <v>620</v>
      </c>
      <c r="B126" s="54">
        <f t="shared" si="6"/>
        <v>8.5299999999999994</v>
      </c>
      <c r="C126" s="52">
        <f t="shared" si="7"/>
        <v>5.33</v>
      </c>
      <c r="D126" s="52">
        <f t="shared" si="8"/>
        <v>59.04</v>
      </c>
      <c r="E126" s="52">
        <f t="shared" si="9"/>
        <v>11.19</v>
      </c>
      <c r="F126" s="48">
        <f t="shared" si="10"/>
        <v>60.88</v>
      </c>
      <c r="G126" s="55">
        <f t="shared" si="12"/>
        <v>620</v>
      </c>
    </row>
    <row r="127" spans="1:7" x14ac:dyDescent="0.2">
      <c r="A127" s="47">
        <v>625</v>
      </c>
      <c r="B127" s="54">
        <f t="shared" si="6"/>
        <v>8.5</v>
      </c>
      <c r="C127" s="52">
        <f t="shared" si="7"/>
        <v>5.3599999999999994</v>
      </c>
      <c r="D127" s="52">
        <f t="shared" si="8"/>
        <v>59.5</v>
      </c>
      <c r="E127" s="52">
        <f t="shared" si="9"/>
        <v>11.27</v>
      </c>
      <c r="F127" s="48">
        <f t="shared" si="10"/>
        <v>60.78</v>
      </c>
      <c r="G127" s="55">
        <f t="shared" si="12"/>
        <v>625</v>
      </c>
    </row>
    <row r="128" spans="1:7" x14ac:dyDescent="0.2">
      <c r="A128" s="47">
        <v>630</v>
      </c>
      <c r="B128" s="54">
        <f t="shared" si="6"/>
        <v>8.48</v>
      </c>
      <c r="C128" s="52">
        <f t="shared" si="7"/>
        <v>5.39</v>
      </c>
      <c r="D128" s="52">
        <f t="shared" si="8"/>
        <v>59.96</v>
      </c>
      <c r="E128" s="52">
        <f t="shared" si="9"/>
        <v>11.36</v>
      </c>
      <c r="F128" s="48">
        <f t="shared" si="10"/>
        <v>60.69</v>
      </c>
      <c r="G128" s="55">
        <f t="shared" si="12"/>
        <v>630</v>
      </c>
    </row>
    <row r="129" spans="1:7" x14ac:dyDescent="0.2">
      <c r="A129" s="47">
        <v>635</v>
      </c>
      <c r="B129" s="54">
        <f t="shared" si="6"/>
        <v>8.4600000000000009</v>
      </c>
      <c r="C129" s="52">
        <f t="shared" si="7"/>
        <v>5.42</v>
      </c>
      <c r="D129" s="52">
        <f t="shared" si="8"/>
        <v>60.419999999999995</v>
      </c>
      <c r="E129" s="52">
        <f t="shared" si="9"/>
        <v>11.44</v>
      </c>
      <c r="F129" s="48">
        <f t="shared" si="10"/>
        <v>60.59</v>
      </c>
      <c r="G129" s="55">
        <f t="shared" si="12"/>
        <v>635</v>
      </c>
    </row>
    <row r="130" spans="1:7" x14ac:dyDescent="0.2">
      <c r="A130" s="47">
        <v>640</v>
      </c>
      <c r="B130" s="54">
        <f t="shared" ref="B130:B193" si="13">ROUNDDOWN(m60B/100-(($A130/m60A)^(1/m60C)),2)</f>
        <v>8.44</v>
      </c>
      <c r="C130" s="52">
        <f t="shared" ref="C130:C193" si="14">ROUNDUP(mweitB/100+(($A130/mweitA)^(1/mweitC)),2)</f>
        <v>5.4399999999999995</v>
      </c>
      <c r="D130" s="52">
        <f t="shared" ref="D130:D193" si="15">ROUNDUP(mballB/100+(($A130/mballA)^(1/mballC)),2)</f>
        <v>60.879999999999995</v>
      </c>
      <c r="E130" s="52">
        <f t="shared" ref="E130:E193" si="16">ROUNDUP(mkugelB/100+(($A130/mkugelA)^(1/mkugelC)),2)</f>
        <v>11.53</v>
      </c>
      <c r="F130" s="48">
        <f t="shared" ref="F130:F193" si="17">ROUNDDOWN(m400B/100-(($A130/2/m400A)^(1/m400C)),2)</f>
        <v>60.5</v>
      </c>
      <c r="G130" s="55">
        <f t="shared" si="12"/>
        <v>640</v>
      </c>
    </row>
    <row r="131" spans="1:7" x14ac:dyDescent="0.2">
      <c r="A131" s="47">
        <v>645</v>
      </c>
      <c r="B131" s="54">
        <f t="shared" si="13"/>
        <v>8.42</v>
      </c>
      <c r="C131" s="52">
        <f t="shared" si="14"/>
        <v>5.47</v>
      </c>
      <c r="D131" s="52">
        <f t="shared" si="15"/>
        <v>61.339999999999996</v>
      </c>
      <c r="E131" s="52">
        <f t="shared" si="16"/>
        <v>11.61</v>
      </c>
      <c r="F131" s="48">
        <f t="shared" si="17"/>
        <v>60.4</v>
      </c>
      <c r="G131" s="55">
        <f t="shared" si="12"/>
        <v>645</v>
      </c>
    </row>
    <row r="132" spans="1:7" x14ac:dyDescent="0.2">
      <c r="A132" s="47">
        <v>650</v>
      </c>
      <c r="B132" s="54">
        <f t="shared" si="13"/>
        <v>8.4</v>
      </c>
      <c r="C132" s="52">
        <f t="shared" si="14"/>
        <v>5.5</v>
      </c>
      <c r="D132" s="52">
        <f t="shared" si="15"/>
        <v>61.8</v>
      </c>
      <c r="E132" s="52">
        <f t="shared" si="16"/>
        <v>11.7</v>
      </c>
      <c r="F132" s="48">
        <f t="shared" si="17"/>
        <v>60.31</v>
      </c>
      <c r="G132" s="55">
        <f t="shared" si="12"/>
        <v>650</v>
      </c>
    </row>
    <row r="133" spans="1:7" x14ac:dyDescent="0.2">
      <c r="A133" s="47">
        <v>655</v>
      </c>
      <c r="B133" s="54">
        <f t="shared" si="13"/>
        <v>8.3800000000000008</v>
      </c>
      <c r="C133" s="52">
        <f t="shared" si="14"/>
        <v>5.5299999999999994</v>
      </c>
      <c r="D133" s="52">
        <f t="shared" si="15"/>
        <v>62.26</v>
      </c>
      <c r="E133" s="52">
        <f t="shared" si="16"/>
        <v>11.78</v>
      </c>
      <c r="F133" s="48">
        <f t="shared" si="17"/>
        <v>60.21</v>
      </c>
      <c r="G133" s="55">
        <f t="shared" si="12"/>
        <v>655</v>
      </c>
    </row>
    <row r="134" spans="1:7" x14ac:dyDescent="0.2">
      <c r="A134" s="47">
        <v>660</v>
      </c>
      <c r="B134" s="54">
        <f t="shared" si="13"/>
        <v>8.36</v>
      </c>
      <c r="C134" s="52">
        <f t="shared" si="14"/>
        <v>5.55</v>
      </c>
      <c r="D134" s="52">
        <f t="shared" si="15"/>
        <v>62.72</v>
      </c>
      <c r="E134" s="52">
        <f t="shared" si="16"/>
        <v>11.87</v>
      </c>
      <c r="F134" s="48">
        <f t="shared" si="17"/>
        <v>60.12</v>
      </c>
      <c r="G134" s="55">
        <f t="shared" si="12"/>
        <v>660</v>
      </c>
    </row>
    <row r="135" spans="1:7" x14ac:dyDescent="0.2">
      <c r="A135" s="47">
        <v>665</v>
      </c>
      <c r="B135" s="54">
        <f t="shared" si="13"/>
        <v>8.34</v>
      </c>
      <c r="C135" s="52">
        <f t="shared" si="14"/>
        <v>5.58</v>
      </c>
      <c r="D135" s="52">
        <f t="shared" si="15"/>
        <v>63.18</v>
      </c>
      <c r="E135" s="52">
        <f t="shared" si="16"/>
        <v>11.95</v>
      </c>
      <c r="F135" s="48">
        <f t="shared" si="17"/>
        <v>60.03</v>
      </c>
      <c r="G135" s="55">
        <f t="shared" si="12"/>
        <v>665</v>
      </c>
    </row>
    <row r="136" spans="1:7" x14ac:dyDescent="0.2">
      <c r="A136" s="47">
        <v>670</v>
      </c>
      <c r="B136" s="54">
        <f t="shared" si="13"/>
        <v>8.32</v>
      </c>
      <c r="C136" s="52">
        <f t="shared" si="14"/>
        <v>5.6099999999999994</v>
      </c>
      <c r="D136" s="52">
        <f t="shared" si="15"/>
        <v>63.64</v>
      </c>
      <c r="E136" s="52">
        <f t="shared" si="16"/>
        <v>12.04</v>
      </c>
      <c r="F136" s="48">
        <f t="shared" si="17"/>
        <v>59.93</v>
      </c>
      <c r="G136" s="55">
        <f t="shared" si="12"/>
        <v>670</v>
      </c>
    </row>
    <row r="137" spans="1:7" x14ac:dyDescent="0.2">
      <c r="A137" s="47">
        <v>675</v>
      </c>
      <c r="B137" s="54">
        <f t="shared" si="13"/>
        <v>8.3000000000000007</v>
      </c>
      <c r="C137" s="52">
        <f t="shared" si="14"/>
        <v>5.64</v>
      </c>
      <c r="D137" s="52">
        <f t="shared" si="15"/>
        <v>64.100000000000009</v>
      </c>
      <c r="E137" s="52">
        <f t="shared" si="16"/>
        <v>12.12</v>
      </c>
      <c r="F137" s="48">
        <f t="shared" si="17"/>
        <v>59.84</v>
      </c>
      <c r="G137" s="55">
        <f t="shared" si="12"/>
        <v>675</v>
      </c>
    </row>
    <row r="138" spans="1:7" x14ac:dyDescent="0.2">
      <c r="A138" s="47">
        <v>680</v>
      </c>
      <c r="B138" s="54">
        <f t="shared" si="13"/>
        <v>8.2799999999999994</v>
      </c>
      <c r="C138" s="52">
        <f t="shared" si="14"/>
        <v>5.66</v>
      </c>
      <c r="D138" s="52">
        <f t="shared" si="15"/>
        <v>64.56</v>
      </c>
      <c r="E138" s="52">
        <f t="shared" si="16"/>
        <v>12.209999999999999</v>
      </c>
      <c r="F138" s="48">
        <f t="shared" si="17"/>
        <v>59.75</v>
      </c>
      <c r="G138" s="55">
        <f t="shared" si="12"/>
        <v>680</v>
      </c>
    </row>
    <row r="139" spans="1:7" x14ac:dyDescent="0.2">
      <c r="A139" s="47">
        <v>685</v>
      </c>
      <c r="B139" s="54">
        <f t="shared" si="13"/>
        <v>8.26</v>
      </c>
      <c r="C139" s="52">
        <f t="shared" si="14"/>
        <v>5.6899999999999995</v>
      </c>
      <c r="D139" s="52">
        <f t="shared" si="15"/>
        <v>65.02000000000001</v>
      </c>
      <c r="E139" s="52">
        <f t="shared" si="16"/>
        <v>12.29</v>
      </c>
      <c r="F139" s="48">
        <f t="shared" si="17"/>
        <v>59.66</v>
      </c>
      <c r="G139" s="55">
        <f t="shared" si="12"/>
        <v>685</v>
      </c>
    </row>
    <row r="140" spans="1:7" x14ac:dyDescent="0.2">
      <c r="A140" s="47">
        <v>690</v>
      </c>
      <c r="B140" s="54">
        <f t="shared" si="13"/>
        <v>8.24</v>
      </c>
      <c r="C140" s="52">
        <f t="shared" si="14"/>
        <v>5.72</v>
      </c>
      <c r="D140" s="52">
        <f t="shared" si="15"/>
        <v>65.490000000000009</v>
      </c>
      <c r="E140" s="52">
        <f t="shared" si="16"/>
        <v>12.379999999999999</v>
      </c>
      <c r="F140" s="48">
        <f t="shared" si="17"/>
        <v>59.57</v>
      </c>
      <c r="G140" s="55">
        <f t="shared" si="12"/>
        <v>690</v>
      </c>
    </row>
    <row r="141" spans="1:7" x14ac:dyDescent="0.2">
      <c r="A141" s="47">
        <v>695</v>
      </c>
      <c r="B141" s="54">
        <f t="shared" si="13"/>
        <v>8.2200000000000006</v>
      </c>
      <c r="C141" s="52">
        <f t="shared" si="14"/>
        <v>5.75</v>
      </c>
      <c r="D141" s="52">
        <f t="shared" si="15"/>
        <v>65.95</v>
      </c>
      <c r="E141" s="52">
        <f t="shared" si="16"/>
        <v>12.459999999999999</v>
      </c>
      <c r="F141" s="48">
        <f t="shared" si="17"/>
        <v>59.47</v>
      </c>
      <c r="G141" s="55">
        <f t="shared" si="12"/>
        <v>695</v>
      </c>
    </row>
    <row r="142" spans="1:7" x14ac:dyDescent="0.2">
      <c r="A142" s="47">
        <v>700</v>
      </c>
      <c r="B142" s="54">
        <f t="shared" si="13"/>
        <v>8.1999999999999993</v>
      </c>
      <c r="C142" s="52">
        <f t="shared" si="14"/>
        <v>5.7799999999999994</v>
      </c>
      <c r="D142" s="52">
        <f t="shared" si="15"/>
        <v>66.410000000000011</v>
      </c>
      <c r="E142" s="52">
        <f t="shared" si="16"/>
        <v>12.549999999999999</v>
      </c>
      <c r="F142" s="48">
        <f t="shared" si="17"/>
        <v>59.38</v>
      </c>
      <c r="G142" s="55">
        <f t="shared" si="12"/>
        <v>700</v>
      </c>
    </row>
    <row r="143" spans="1:7" x14ac:dyDescent="0.2">
      <c r="A143" s="47">
        <v>705</v>
      </c>
      <c r="B143" s="54">
        <f t="shared" si="13"/>
        <v>8.18</v>
      </c>
      <c r="C143" s="52">
        <f t="shared" si="14"/>
        <v>5.8</v>
      </c>
      <c r="D143" s="52">
        <f t="shared" si="15"/>
        <v>66.88000000000001</v>
      </c>
      <c r="E143" s="52">
        <f t="shared" si="16"/>
        <v>12.629999999999999</v>
      </c>
      <c r="F143" s="48">
        <f t="shared" si="17"/>
        <v>59.29</v>
      </c>
      <c r="G143" s="55">
        <f t="shared" si="12"/>
        <v>705</v>
      </c>
    </row>
    <row r="144" spans="1:7" x14ac:dyDescent="0.2">
      <c r="A144" s="47">
        <v>710</v>
      </c>
      <c r="B144" s="54">
        <f t="shared" si="13"/>
        <v>8.16</v>
      </c>
      <c r="C144" s="52">
        <f t="shared" si="14"/>
        <v>5.83</v>
      </c>
      <c r="D144" s="52">
        <f t="shared" si="15"/>
        <v>67.34</v>
      </c>
      <c r="E144" s="52">
        <f t="shared" si="16"/>
        <v>12.72</v>
      </c>
      <c r="F144" s="48">
        <f t="shared" si="17"/>
        <v>59.2</v>
      </c>
      <c r="G144" s="55">
        <f t="shared" si="12"/>
        <v>710</v>
      </c>
    </row>
    <row r="145" spans="1:7" x14ac:dyDescent="0.2">
      <c r="A145" s="47">
        <v>715</v>
      </c>
      <c r="B145" s="54">
        <f t="shared" si="13"/>
        <v>8.14</v>
      </c>
      <c r="C145" s="52">
        <f t="shared" si="14"/>
        <v>5.8599999999999994</v>
      </c>
      <c r="D145" s="52">
        <f t="shared" si="15"/>
        <v>67.81</v>
      </c>
      <c r="E145" s="52">
        <f t="shared" si="16"/>
        <v>12.799999999999999</v>
      </c>
      <c r="F145" s="48">
        <f t="shared" si="17"/>
        <v>59.11</v>
      </c>
      <c r="G145" s="55">
        <f t="shared" ref="G145:G176" si="18">A145</f>
        <v>715</v>
      </c>
    </row>
    <row r="146" spans="1:7" x14ac:dyDescent="0.2">
      <c r="A146" s="47">
        <v>720</v>
      </c>
      <c r="B146" s="54">
        <f t="shared" si="13"/>
        <v>8.1199999999999992</v>
      </c>
      <c r="C146" s="52">
        <f t="shared" si="14"/>
        <v>5.89</v>
      </c>
      <c r="D146" s="52">
        <f t="shared" si="15"/>
        <v>68.27000000000001</v>
      </c>
      <c r="E146" s="52">
        <f t="shared" si="16"/>
        <v>12.89</v>
      </c>
      <c r="F146" s="48">
        <f t="shared" si="17"/>
        <v>59.02</v>
      </c>
      <c r="G146" s="55">
        <f t="shared" si="18"/>
        <v>720</v>
      </c>
    </row>
    <row r="147" spans="1:7" x14ac:dyDescent="0.2">
      <c r="A147" s="47">
        <v>725</v>
      </c>
      <c r="B147" s="54">
        <f t="shared" si="13"/>
        <v>8.1</v>
      </c>
      <c r="C147" s="52">
        <f t="shared" si="14"/>
        <v>5.91</v>
      </c>
      <c r="D147" s="52">
        <f t="shared" si="15"/>
        <v>68.740000000000009</v>
      </c>
      <c r="E147" s="52">
        <f t="shared" si="16"/>
        <v>12.97</v>
      </c>
      <c r="F147" s="48">
        <f t="shared" si="17"/>
        <v>58.94</v>
      </c>
      <c r="G147" s="55">
        <f t="shared" si="18"/>
        <v>725</v>
      </c>
    </row>
    <row r="148" spans="1:7" x14ac:dyDescent="0.2">
      <c r="A148" s="47">
        <v>730</v>
      </c>
      <c r="B148" s="54">
        <f t="shared" si="13"/>
        <v>8.09</v>
      </c>
      <c r="C148" s="52">
        <f t="shared" si="14"/>
        <v>5.9399999999999995</v>
      </c>
      <c r="D148" s="52">
        <f t="shared" si="15"/>
        <v>69.2</v>
      </c>
      <c r="E148" s="52">
        <f t="shared" si="16"/>
        <v>13.06</v>
      </c>
      <c r="F148" s="48">
        <f t="shared" si="17"/>
        <v>58.85</v>
      </c>
      <c r="G148" s="55">
        <f t="shared" si="18"/>
        <v>730</v>
      </c>
    </row>
    <row r="149" spans="1:7" x14ac:dyDescent="0.2">
      <c r="A149" s="47">
        <v>735</v>
      </c>
      <c r="B149" s="54">
        <f t="shared" si="13"/>
        <v>8.07</v>
      </c>
      <c r="C149" s="52">
        <f t="shared" si="14"/>
        <v>5.97</v>
      </c>
      <c r="D149" s="52">
        <f t="shared" si="15"/>
        <v>69.67</v>
      </c>
      <c r="E149" s="52">
        <f t="shared" si="16"/>
        <v>13.15</v>
      </c>
      <c r="F149" s="48">
        <f t="shared" si="17"/>
        <v>58.76</v>
      </c>
      <c r="G149" s="55">
        <f t="shared" si="18"/>
        <v>735</v>
      </c>
    </row>
    <row r="150" spans="1:7" x14ac:dyDescent="0.2">
      <c r="A150" s="47">
        <v>740</v>
      </c>
      <c r="B150" s="54">
        <f t="shared" si="13"/>
        <v>8.0500000000000007</v>
      </c>
      <c r="C150" s="52">
        <f t="shared" si="14"/>
        <v>6</v>
      </c>
      <c r="D150" s="52">
        <f t="shared" si="15"/>
        <v>70.13000000000001</v>
      </c>
      <c r="E150" s="52">
        <f t="shared" si="16"/>
        <v>13.23</v>
      </c>
      <c r="F150" s="48">
        <f t="shared" si="17"/>
        <v>58.67</v>
      </c>
      <c r="G150" s="55">
        <f t="shared" si="18"/>
        <v>740</v>
      </c>
    </row>
    <row r="151" spans="1:7" x14ac:dyDescent="0.2">
      <c r="A151" s="47">
        <v>745</v>
      </c>
      <c r="B151" s="54">
        <f t="shared" si="13"/>
        <v>8.0299999999999994</v>
      </c>
      <c r="C151" s="52">
        <f t="shared" si="14"/>
        <v>6.02</v>
      </c>
      <c r="D151" s="52">
        <f t="shared" si="15"/>
        <v>70.600000000000009</v>
      </c>
      <c r="E151" s="52">
        <f t="shared" si="16"/>
        <v>13.32</v>
      </c>
      <c r="F151" s="48">
        <f t="shared" si="17"/>
        <v>58.58</v>
      </c>
      <c r="G151" s="55">
        <f t="shared" si="18"/>
        <v>745</v>
      </c>
    </row>
    <row r="152" spans="1:7" x14ac:dyDescent="0.2">
      <c r="A152" s="47">
        <v>750</v>
      </c>
      <c r="B152" s="54">
        <f t="shared" si="13"/>
        <v>8.01</v>
      </c>
      <c r="C152" s="52">
        <f t="shared" si="14"/>
        <v>6.05</v>
      </c>
      <c r="D152" s="52">
        <f t="shared" si="15"/>
        <v>71.070000000000007</v>
      </c>
      <c r="E152" s="52">
        <f t="shared" si="16"/>
        <v>13.4</v>
      </c>
      <c r="F152" s="48">
        <f t="shared" si="17"/>
        <v>58.49</v>
      </c>
      <c r="G152" s="55">
        <f t="shared" si="18"/>
        <v>750</v>
      </c>
    </row>
    <row r="153" spans="1:7" x14ac:dyDescent="0.2">
      <c r="A153" s="47">
        <v>755</v>
      </c>
      <c r="B153" s="54">
        <f t="shared" si="13"/>
        <v>7.99</v>
      </c>
      <c r="C153" s="52">
        <f t="shared" si="14"/>
        <v>6.08</v>
      </c>
      <c r="D153" s="52">
        <f t="shared" si="15"/>
        <v>71.53</v>
      </c>
      <c r="E153" s="52">
        <f t="shared" si="16"/>
        <v>13.49</v>
      </c>
      <c r="F153" s="48">
        <f t="shared" si="17"/>
        <v>58.41</v>
      </c>
      <c r="G153" s="55">
        <f t="shared" si="18"/>
        <v>755</v>
      </c>
    </row>
    <row r="154" spans="1:7" x14ac:dyDescent="0.2">
      <c r="A154" s="47">
        <v>760</v>
      </c>
      <c r="B154" s="54">
        <f t="shared" si="13"/>
        <v>7.97</v>
      </c>
      <c r="C154" s="52">
        <f t="shared" si="14"/>
        <v>6.1099999999999994</v>
      </c>
      <c r="D154" s="52">
        <f t="shared" si="15"/>
        <v>72</v>
      </c>
      <c r="E154" s="52">
        <f t="shared" si="16"/>
        <v>13.58</v>
      </c>
      <c r="F154" s="48">
        <f t="shared" si="17"/>
        <v>58.32</v>
      </c>
      <c r="G154" s="55">
        <f t="shared" si="18"/>
        <v>760</v>
      </c>
    </row>
    <row r="155" spans="1:7" x14ac:dyDescent="0.2">
      <c r="A155" s="47">
        <v>765</v>
      </c>
      <c r="B155" s="54">
        <f t="shared" si="13"/>
        <v>7.95</v>
      </c>
      <c r="C155" s="52">
        <f t="shared" si="14"/>
        <v>6.13</v>
      </c>
      <c r="D155" s="52">
        <f t="shared" si="15"/>
        <v>72.47</v>
      </c>
      <c r="E155" s="52">
        <f t="shared" si="16"/>
        <v>13.66</v>
      </c>
      <c r="F155" s="48">
        <f t="shared" si="17"/>
        <v>58.23</v>
      </c>
      <c r="G155" s="55">
        <f t="shared" si="18"/>
        <v>765</v>
      </c>
    </row>
    <row r="156" spans="1:7" x14ac:dyDescent="0.2">
      <c r="A156" s="47">
        <v>770</v>
      </c>
      <c r="B156" s="54">
        <f t="shared" si="13"/>
        <v>7.93</v>
      </c>
      <c r="C156" s="52">
        <f t="shared" si="14"/>
        <v>6.16</v>
      </c>
      <c r="D156" s="52">
        <f t="shared" si="15"/>
        <v>72.940000000000012</v>
      </c>
      <c r="E156" s="52">
        <f t="shared" si="16"/>
        <v>13.75</v>
      </c>
      <c r="F156" s="48">
        <f t="shared" si="17"/>
        <v>58.15</v>
      </c>
      <c r="G156" s="55">
        <f t="shared" si="18"/>
        <v>770</v>
      </c>
    </row>
    <row r="157" spans="1:7" x14ac:dyDescent="0.2">
      <c r="A157" s="47">
        <v>775</v>
      </c>
      <c r="B157" s="54">
        <f t="shared" si="13"/>
        <v>7.92</v>
      </c>
      <c r="C157" s="52">
        <f t="shared" si="14"/>
        <v>6.1899999999999995</v>
      </c>
      <c r="D157" s="52">
        <f t="shared" si="15"/>
        <v>73.410000000000011</v>
      </c>
      <c r="E157" s="52">
        <f t="shared" si="16"/>
        <v>13.84</v>
      </c>
      <c r="F157" s="48">
        <f t="shared" si="17"/>
        <v>58.06</v>
      </c>
      <c r="G157" s="55">
        <f t="shared" si="18"/>
        <v>775</v>
      </c>
    </row>
    <row r="158" spans="1:7" x14ac:dyDescent="0.2">
      <c r="A158" s="47">
        <v>780</v>
      </c>
      <c r="B158" s="54">
        <f t="shared" si="13"/>
        <v>7.9</v>
      </c>
      <c r="C158" s="52">
        <f t="shared" si="14"/>
        <v>6.22</v>
      </c>
      <c r="D158" s="52">
        <f t="shared" si="15"/>
        <v>73.88000000000001</v>
      </c>
      <c r="E158" s="52">
        <f t="shared" si="16"/>
        <v>13.92</v>
      </c>
      <c r="F158" s="48">
        <f t="shared" si="17"/>
        <v>57.98</v>
      </c>
      <c r="G158" s="55">
        <f t="shared" si="18"/>
        <v>780</v>
      </c>
    </row>
    <row r="159" spans="1:7" x14ac:dyDescent="0.2">
      <c r="A159" s="47">
        <v>785</v>
      </c>
      <c r="B159" s="54">
        <f t="shared" si="13"/>
        <v>7.88</v>
      </c>
      <c r="C159" s="52">
        <f t="shared" si="14"/>
        <v>6.25</v>
      </c>
      <c r="D159" s="52">
        <f t="shared" si="15"/>
        <v>74.34</v>
      </c>
      <c r="E159" s="52">
        <f t="shared" si="16"/>
        <v>14.01</v>
      </c>
      <c r="F159" s="48">
        <f t="shared" si="17"/>
        <v>57.89</v>
      </c>
      <c r="G159" s="55">
        <f t="shared" si="18"/>
        <v>785</v>
      </c>
    </row>
    <row r="160" spans="1:7" x14ac:dyDescent="0.2">
      <c r="A160" s="47">
        <v>790</v>
      </c>
      <c r="B160" s="54">
        <f t="shared" si="13"/>
        <v>7.86</v>
      </c>
      <c r="C160" s="52">
        <f t="shared" si="14"/>
        <v>6.27</v>
      </c>
      <c r="D160" s="52">
        <f t="shared" si="15"/>
        <v>74.81</v>
      </c>
      <c r="E160" s="52">
        <f t="shared" si="16"/>
        <v>14.09</v>
      </c>
      <c r="F160" s="48">
        <f t="shared" si="17"/>
        <v>57.81</v>
      </c>
      <c r="G160" s="55">
        <f t="shared" si="18"/>
        <v>790</v>
      </c>
    </row>
    <row r="161" spans="1:7" x14ac:dyDescent="0.2">
      <c r="A161" s="47">
        <v>795</v>
      </c>
      <c r="B161" s="54">
        <f t="shared" si="13"/>
        <v>7.84</v>
      </c>
      <c r="C161" s="52">
        <f t="shared" si="14"/>
        <v>6.3</v>
      </c>
      <c r="D161" s="52">
        <f t="shared" si="15"/>
        <v>75.28</v>
      </c>
      <c r="E161" s="52">
        <f t="shared" si="16"/>
        <v>14.18</v>
      </c>
      <c r="F161" s="48">
        <f t="shared" si="17"/>
        <v>57.72</v>
      </c>
      <c r="G161" s="55">
        <f t="shared" si="18"/>
        <v>795</v>
      </c>
    </row>
    <row r="162" spans="1:7" x14ac:dyDescent="0.2">
      <c r="A162" s="47">
        <v>800</v>
      </c>
      <c r="B162" s="54">
        <f t="shared" si="13"/>
        <v>7.82</v>
      </c>
      <c r="C162" s="52">
        <f t="shared" si="14"/>
        <v>6.33</v>
      </c>
      <c r="D162" s="52">
        <f t="shared" si="15"/>
        <v>75.75</v>
      </c>
      <c r="E162" s="52">
        <f t="shared" si="16"/>
        <v>14.27</v>
      </c>
      <c r="F162" s="48">
        <f t="shared" si="17"/>
        <v>57.64</v>
      </c>
      <c r="G162" s="55">
        <f t="shared" si="18"/>
        <v>800</v>
      </c>
    </row>
    <row r="163" spans="1:7" x14ac:dyDescent="0.2">
      <c r="A163" s="47">
        <v>805</v>
      </c>
      <c r="B163" s="54">
        <f t="shared" si="13"/>
        <v>7.8</v>
      </c>
      <c r="C163" s="52">
        <f t="shared" si="14"/>
        <v>6.3599999999999994</v>
      </c>
      <c r="D163" s="52">
        <f t="shared" si="15"/>
        <v>76.23</v>
      </c>
      <c r="E163" s="52">
        <f t="shared" si="16"/>
        <v>14.35</v>
      </c>
      <c r="F163" s="48">
        <f t="shared" si="17"/>
        <v>57.55</v>
      </c>
      <c r="G163" s="55">
        <f t="shared" si="18"/>
        <v>805</v>
      </c>
    </row>
    <row r="164" spans="1:7" x14ac:dyDescent="0.2">
      <c r="A164" s="47">
        <v>810</v>
      </c>
      <c r="B164" s="54">
        <f t="shared" si="13"/>
        <v>7.79</v>
      </c>
      <c r="C164" s="52">
        <f t="shared" si="14"/>
        <v>6.38</v>
      </c>
      <c r="D164" s="52">
        <f t="shared" si="15"/>
        <v>76.7</v>
      </c>
      <c r="E164" s="52">
        <f t="shared" si="16"/>
        <v>14.44</v>
      </c>
      <c r="F164" s="48">
        <f t="shared" si="17"/>
        <v>57.47</v>
      </c>
      <c r="G164" s="55">
        <f t="shared" si="18"/>
        <v>810</v>
      </c>
    </row>
    <row r="165" spans="1:7" x14ac:dyDescent="0.2">
      <c r="A165" s="47">
        <v>815</v>
      </c>
      <c r="B165" s="54">
        <f t="shared" si="13"/>
        <v>7.77</v>
      </c>
      <c r="C165" s="52">
        <f t="shared" si="14"/>
        <v>6.41</v>
      </c>
      <c r="D165" s="52">
        <f t="shared" si="15"/>
        <v>77.17</v>
      </c>
      <c r="E165" s="52">
        <f t="shared" si="16"/>
        <v>14.53</v>
      </c>
      <c r="F165" s="48">
        <f t="shared" si="17"/>
        <v>57.38</v>
      </c>
      <c r="G165" s="55">
        <f t="shared" si="18"/>
        <v>815</v>
      </c>
    </row>
    <row r="166" spans="1:7" x14ac:dyDescent="0.2">
      <c r="A166" s="47">
        <v>820</v>
      </c>
      <c r="B166" s="54">
        <f t="shared" si="13"/>
        <v>7.75</v>
      </c>
      <c r="C166" s="52">
        <f t="shared" si="14"/>
        <v>6.4399999999999995</v>
      </c>
      <c r="D166" s="52">
        <f t="shared" si="15"/>
        <v>77.64</v>
      </c>
      <c r="E166" s="52">
        <f t="shared" si="16"/>
        <v>14.61</v>
      </c>
      <c r="F166" s="48">
        <f t="shared" si="17"/>
        <v>57.3</v>
      </c>
      <c r="G166" s="55">
        <f t="shared" si="18"/>
        <v>820</v>
      </c>
    </row>
    <row r="167" spans="1:7" x14ac:dyDescent="0.2">
      <c r="A167" s="47">
        <v>825</v>
      </c>
      <c r="B167" s="54">
        <f t="shared" si="13"/>
        <v>7.73</v>
      </c>
      <c r="C167" s="52">
        <f t="shared" si="14"/>
        <v>6.47</v>
      </c>
      <c r="D167" s="52">
        <f t="shared" si="15"/>
        <v>78.11</v>
      </c>
      <c r="E167" s="52">
        <f t="shared" si="16"/>
        <v>14.7</v>
      </c>
      <c r="F167" s="48">
        <f t="shared" si="17"/>
        <v>57.22</v>
      </c>
      <c r="G167" s="55">
        <f t="shared" si="18"/>
        <v>825</v>
      </c>
    </row>
    <row r="168" spans="1:7" x14ac:dyDescent="0.2">
      <c r="A168" s="47">
        <v>830</v>
      </c>
      <c r="B168" s="54">
        <f t="shared" si="13"/>
        <v>7.71</v>
      </c>
      <c r="C168" s="52">
        <f t="shared" si="14"/>
        <v>6.49</v>
      </c>
      <c r="D168" s="52">
        <f t="shared" si="15"/>
        <v>78.58</v>
      </c>
      <c r="E168" s="52">
        <f t="shared" si="16"/>
        <v>14.79</v>
      </c>
      <c r="F168" s="48">
        <f t="shared" si="17"/>
        <v>57.14</v>
      </c>
      <c r="G168" s="55">
        <f t="shared" si="18"/>
        <v>830</v>
      </c>
    </row>
    <row r="169" spans="1:7" x14ac:dyDescent="0.2">
      <c r="A169" s="47">
        <v>835</v>
      </c>
      <c r="B169" s="54">
        <f t="shared" si="13"/>
        <v>7.7</v>
      </c>
      <c r="C169" s="52">
        <f t="shared" si="14"/>
        <v>6.52</v>
      </c>
      <c r="D169" s="52">
        <f t="shared" si="15"/>
        <v>79.06</v>
      </c>
      <c r="E169" s="52">
        <f t="shared" si="16"/>
        <v>14.879999999999999</v>
      </c>
      <c r="F169" s="48">
        <f t="shared" si="17"/>
        <v>57.05</v>
      </c>
      <c r="G169" s="55">
        <f t="shared" si="18"/>
        <v>835</v>
      </c>
    </row>
    <row r="170" spans="1:7" x14ac:dyDescent="0.2">
      <c r="A170" s="47">
        <v>840</v>
      </c>
      <c r="B170" s="54">
        <f t="shared" si="13"/>
        <v>7.68</v>
      </c>
      <c r="C170" s="52">
        <f t="shared" si="14"/>
        <v>6.55</v>
      </c>
      <c r="D170" s="52">
        <f t="shared" si="15"/>
        <v>79.53</v>
      </c>
      <c r="E170" s="52">
        <f t="shared" si="16"/>
        <v>14.959999999999999</v>
      </c>
      <c r="F170" s="48">
        <f t="shared" si="17"/>
        <v>56.97</v>
      </c>
      <c r="G170" s="55">
        <f t="shared" si="18"/>
        <v>840</v>
      </c>
    </row>
    <row r="171" spans="1:7" x14ac:dyDescent="0.2">
      <c r="A171" s="47">
        <v>845</v>
      </c>
      <c r="B171" s="54">
        <f t="shared" si="13"/>
        <v>7.66</v>
      </c>
      <c r="C171" s="52">
        <f t="shared" si="14"/>
        <v>6.58</v>
      </c>
      <c r="D171" s="52">
        <f t="shared" si="15"/>
        <v>80</v>
      </c>
      <c r="E171" s="52">
        <f t="shared" si="16"/>
        <v>15.049999999999999</v>
      </c>
      <c r="F171" s="48">
        <f t="shared" si="17"/>
        <v>56.89</v>
      </c>
      <c r="G171" s="55">
        <f t="shared" si="18"/>
        <v>845</v>
      </c>
    </row>
    <row r="172" spans="1:7" x14ac:dyDescent="0.2">
      <c r="A172" s="47">
        <v>850</v>
      </c>
      <c r="B172" s="54">
        <f t="shared" si="13"/>
        <v>7.64</v>
      </c>
      <c r="C172" s="52">
        <f t="shared" si="14"/>
        <v>6.6</v>
      </c>
      <c r="D172" s="52">
        <f t="shared" si="15"/>
        <v>80.48</v>
      </c>
      <c r="E172" s="52">
        <f t="shared" si="16"/>
        <v>15.14</v>
      </c>
      <c r="F172" s="48">
        <f t="shared" si="17"/>
        <v>56.81</v>
      </c>
      <c r="G172" s="55">
        <f t="shared" si="18"/>
        <v>850</v>
      </c>
    </row>
    <row r="173" spans="1:7" x14ac:dyDescent="0.2">
      <c r="A173" s="47">
        <v>855</v>
      </c>
      <c r="B173" s="54">
        <f t="shared" si="13"/>
        <v>7.63</v>
      </c>
      <c r="C173" s="52">
        <f t="shared" si="14"/>
        <v>6.63</v>
      </c>
      <c r="D173" s="52">
        <f t="shared" si="15"/>
        <v>80.95</v>
      </c>
      <c r="E173" s="52">
        <f t="shared" si="16"/>
        <v>15.22</v>
      </c>
      <c r="F173" s="48">
        <f t="shared" si="17"/>
        <v>56.72</v>
      </c>
      <c r="G173" s="55">
        <f t="shared" si="18"/>
        <v>855</v>
      </c>
    </row>
    <row r="174" spans="1:7" x14ac:dyDescent="0.2">
      <c r="A174" s="47">
        <v>860</v>
      </c>
      <c r="B174" s="54">
        <f t="shared" si="13"/>
        <v>7.61</v>
      </c>
      <c r="C174" s="52">
        <f t="shared" si="14"/>
        <v>6.66</v>
      </c>
      <c r="D174" s="52">
        <f t="shared" si="15"/>
        <v>81.42</v>
      </c>
      <c r="E174" s="52">
        <f t="shared" si="16"/>
        <v>15.31</v>
      </c>
      <c r="F174" s="48">
        <f t="shared" si="17"/>
        <v>56.64</v>
      </c>
      <c r="G174" s="55">
        <f t="shared" si="18"/>
        <v>860</v>
      </c>
    </row>
    <row r="175" spans="1:7" x14ac:dyDescent="0.2">
      <c r="A175" s="47">
        <v>865</v>
      </c>
      <c r="B175" s="54">
        <f t="shared" si="13"/>
        <v>7.59</v>
      </c>
      <c r="C175" s="52">
        <f t="shared" si="14"/>
        <v>6.6899999999999995</v>
      </c>
      <c r="D175" s="52">
        <f t="shared" si="15"/>
        <v>81.900000000000006</v>
      </c>
      <c r="E175" s="52">
        <f t="shared" si="16"/>
        <v>15.4</v>
      </c>
      <c r="F175" s="48">
        <f t="shared" si="17"/>
        <v>56.56</v>
      </c>
      <c r="G175" s="55">
        <f t="shared" si="18"/>
        <v>865</v>
      </c>
    </row>
    <row r="176" spans="1:7" x14ac:dyDescent="0.2">
      <c r="A176" s="47">
        <v>870</v>
      </c>
      <c r="B176" s="54">
        <f t="shared" si="13"/>
        <v>7.57</v>
      </c>
      <c r="C176" s="52">
        <f t="shared" si="14"/>
        <v>6.72</v>
      </c>
      <c r="D176" s="52">
        <f t="shared" si="15"/>
        <v>82.37</v>
      </c>
      <c r="E176" s="52">
        <f t="shared" si="16"/>
        <v>15.49</v>
      </c>
      <c r="F176" s="48">
        <f t="shared" si="17"/>
        <v>56.48</v>
      </c>
      <c r="G176" s="55">
        <f t="shared" si="18"/>
        <v>870</v>
      </c>
    </row>
    <row r="177" spans="1:7" x14ac:dyDescent="0.2">
      <c r="A177" s="47">
        <v>875</v>
      </c>
      <c r="B177" s="54">
        <f t="shared" si="13"/>
        <v>7.56</v>
      </c>
      <c r="C177" s="52">
        <f t="shared" si="14"/>
        <v>6.74</v>
      </c>
      <c r="D177" s="52">
        <f t="shared" si="15"/>
        <v>82.850000000000009</v>
      </c>
      <c r="E177" s="52">
        <f t="shared" si="16"/>
        <v>15.57</v>
      </c>
      <c r="F177" s="48">
        <f t="shared" si="17"/>
        <v>56.4</v>
      </c>
      <c r="G177" s="55">
        <f t="shared" ref="G177:G208" si="19">A177</f>
        <v>875</v>
      </c>
    </row>
    <row r="178" spans="1:7" x14ac:dyDescent="0.2">
      <c r="A178" s="47">
        <v>880</v>
      </c>
      <c r="B178" s="54">
        <f t="shared" si="13"/>
        <v>7.54</v>
      </c>
      <c r="C178" s="52">
        <f t="shared" si="14"/>
        <v>6.77</v>
      </c>
      <c r="D178" s="52">
        <f t="shared" si="15"/>
        <v>83.320000000000007</v>
      </c>
      <c r="E178" s="52">
        <f t="shared" si="16"/>
        <v>15.66</v>
      </c>
      <c r="F178" s="48">
        <f t="shared" si="17"/>
        <v>56.32</v>
      </c>
      <c r="G178" s="55">
        <f t="shared" si="19"/>
        <v>880</v>
      </c>
    </row>
    <row r="179" spans="1:7" x14ac:dyDescent="0.2">
      <c r="A179" s="47">
        <v>885</v>
      </c>
      <c r="B179" s="54">
        <f t="shared" si="13"/>
        <v>7.52</v>
      </c>
      <c r="C179" s="52">
        <f t="shared" si="14"/>
        <v>6.8</v>
      </c>
      <c r="D179" s="52">
        <f t="shared" si="15"/>
        <v>83.800000000000011</v>
      </c>
      <c r="E179" s="52">
        <f t="shared" si="16"/>
        <v>15.75</v>
      </c>
      <c r="F179" s="48">
        <f t="shared" si="17"/>
        <v>56.24</v>
      </c>
      <c r="G179" s="55">
        <f t="shared" si="19"/>
        <v>885</v>
      </c>
    </row>
    <row r="180" spans="1:7" x14ac:dyDescent="0.2">
      <c r="A180" s="47">
        <v>890</v>
      </c>
      <c r="B180" s="54">
        <f t="shared" si="13"/>
        <v>7.5</v>
      </c>
      <c r="C180" s="52">
        <f t="shared" si="14"/>
        <v>6.83</v>
      </c>
      <c r="D180" s="52">
        <f t="shared" si="15"/>
        <v>84.27000000000001</v>
      </c>
      <c r="E180" s="52">
        <f t="shared" si="16"/>
        <v>15.84</v>
      </c>
      <c r="F180" s="48">
        <f t="shared" si="17"/>
        <v>56.16</v>
      </c>
      <c r="G180" s="55">
        <f t="shared" si="19"/>
        <v>890</v>
      </c>
    </row>
    <row r="181" spans="1:7" x14ac:dyDescent="0.2">
      <c r="A181" s="47">
        <v>895</v>
      </c>
      <c r="B181" s="54">
        <f t="shared" si="13"/>
        <v>7.49</v>
      </c>
      <c r="C181" s="52">
        <f t="shared" si="14"/>
        <v>6.85</v>
      </c>
      <c r="D181" s="52">
        <f t="shared" si="15"/>
        <v>84.75</v>
      </c>
      <c r="E181" s="52">
        <f t="shared" si="16"/>
        <v>15.93</v>
      </c>
      <c r="F181" s="48">
        <f t="shared" si="17"/>
        <v>56.08</v>
      </c>
      <c r="G181" s="55">
        <f t="shared" si="19"/>
        <v>895</v>
      </c>
    </row>
    <row r="182" spans="1:7" x14ac:dyDescent="0.2">
      <c r="A182" s="47">
        <v>900</v>
      </c>
      <c r="B182" s="54">
        <f t="shared" si="13"/>
        <v>7.47</v>
      </c>
      <c r="C182" s="52">
        <f t="shared" si="14"/>
        <v>6.88</v>
      </c>
      <c r="D182" s="52">
        <f t="shared" si="15"/>
        <v>85.23</v>
      </c>
      <c r="E182" s="52">
        <f t="shared" si="16"/>
        <v>16.010000000000002</v>
      </c>
      <c r="F182" s="48">
        <f t="shared" si="17"/>
        <v>56</v>
      </c>
      <c r="G182" s="55">
        <f t="shared" si="19"/>
        <v>900</v>
      </c>
    </row>
    <row r="183" spans="1:7" x14ac:dyDescent="0.2">
      <c r="A183" s="47">
        <v>905</v>
      </c>
      <c r="B183" s="54">
        <f t="shared" si="13"/>
        <v>7.45</v>
      </c>
      <c r="C183" s="52">
        <f t="shared" si="14"/>
        <v>6.91</v>
      </c>
      <c r="D183" s="52">
        <f t="shared" si="15"/>
        <v>85.7</v>
      </c>
      <c r="E183" s="52">
        <f t="shared" si="16"/>
        <v>16.100000000000001</v>
      </c>
      <c r="F183" s="48">
        <f t="shared" si="17"/>
        <v>55.92</v>
      </c>
      <c r="G183" s="55">
        <f t="shared" si="19"/>
        <v>905</v>
      </c>
    </row>
    <row r="184" spans="1:7" x14ac:dyDescent="0.2">
      <c r="A184" s="47">
        <v>910</v>
      </c>
      <c r="B184" s="54">
        <f t="shared" si="13"/>
        <v>7.43</v>
      </c>
      <c r="C184" s="52">
        <f t="shared" si="14"/>
        <v>6.9399999999999995</v>
      </c>
      <c r="D184" s="52">
        <f t="shared" si="15"/>
        <v>86.18</v>
      </c>
      <c r="E184" s="52">
        <f t="shared" si="16"/>
        <v>16.190000000000001</v>
      </c>
      <c r="F184" s="48">
        <f t="shared" si="17"/>
        <v>55.84</v>
      </c>
      <c r="G184" s="55">
        <f t="shared" si="19"/>
        <v>910</v>
      </c>
    </row>
    <row r="185" spans="1:7" x14ac:dyDescent="0.2">
      <c r="A185" s="47">
        <v>915</v>
      </c>
      <c r="B185" s="54">
        <f t="shared" si="13"/>
        <v>7.42</v>
      </c>
      <c r="C185" s="52">
        <f t="shared" si="14"/>
        <v>6.96</v>
      </c>
      <c r="D185" s="52">
        <f t="shared" si="15"/>
        <v>86.660000000000011</v>
      </c>
      <c r="E185" s="52">
        <f t="shared" si="16"/>
        <v>16.28</v>
      </c>
      <c r="F185" s="48">
        <f t="shared" si="17"/>
        <v>55.76</v>
      </c>
      <c r="G185" s="55">
        <f t="shared" si="19"/>
        <v>915</v>
      </c>
    </row>
    <row r="186" spans="1:7" x14ac:dyDescent="0.2">
      <c r="A186" s="47">
        <v>920</v>
      </c>
      <c r="B186" s="54">
        <f t="shared" si="13"/>
        <v>7.4</v>
      </c>
      <c r="C186" s="52">
        <f t="shared" si="14"/>
        <v>6.99</v>
      </c>
      <c r="D186" s="52">
        <f t="shared" si="15"/>
        <v>87.14</v>
      </c>
      <c r="E186" s="52">
        <f t="shared" si="16"/>
        <v>16.360000000000003</v>
      </c>
      <c r="F186" s="48">
        <f t="shared" si="17"/>
        <v>55.69</v>
      </c>
      <c r="G186" s="55">
        <f t="shared" si="19"/>
        <v>920</v>
      </c>
    </row>
    <row r="187" spans="1:7" x14ac:dyDescent="0.2">
      <c r="A187" s="47">
        <v>925</v>
      </c>
      <c r="B187" s="54">
        <f t="shared" si="13"/>
        <v>7.38</v>
      </c>
      <c r="C187" s="52">
        <f t="shared" si="14"/>
        <v>7.02</v>
      </c>
      <c r="D187" s="52">
        <f t="shared" si="15"/>
        <v>87.61</v>
      </c>
      <c r="E187" s="52">
        <f t="shared" si="16"/>
        <v>16.450000000000003</v>
      </c>
      <c r="F187" s="48">
        <f t="shared" si="17"/>
        <v>55.61</v>
      </c>
      <c r="G187" s="55">
        <f t="shared" si="19"/>
        <v>925</v>
      </c>
    </row>
    <row r="188" spans="1:7" x14ac:dyDescent="0.2">
      <c r="A188" s="47">
        <v>930</v>
      </c>
      <c r="B188" s="54">
        <f t="shared" si="13"/>
        <v>7.37</v>
      </c>
      <c r="C188" s="52">
        <f t="shared" si="14"/>
        <v>7.05</v>
      </c>
      <c r="D188" s="52">
        <f t="shared" si="15"/>
        <v>88.09</v>
      </c>
      <c r="E188" s="52">
        <f t="shared" si="16"/>
        <v>16.540000000000003</v>
      </c>
      <c r="F188" s="48">
        <f t="shared" si="17"/>
        <v>55.53</v>
      </c>
      <c r="G188" s="55">
        <f t="shared" si="19"/>
        <v>930</v>
      </c>
    </row>
    <row r="189" spans="1:7" x14ac:dyDescent="0.2">
      <c r="A189" s="47">
        <v>935</v>
      </c>
      <c r="B189" s="54">
        <f t="shared" si="13"/>
        <v>7.35</v>
      </c>
      <c r="C189" s="52">
        <f t="shared" si="14"/>
        <v>7.0699999999999994</v>
      </c>
      <c r="D189" s="52">
        <f t="shared" si="15"/>
        <v>88.570000000000007</v>
      </c>
      <c r="E189" s="52">
        <f t="shared" si="16"/>
        <v>16.630000000000003</v>
      </c>
      <c r="F189" s="48">
        <f t="shared" si="17"/>
        <v>55.45</v>
      </c>
      <c r="G189" s="55">
        <f t="shared" si="19"/>
        <v>935</v>
      </c>
    </row>
    <row r="190" spans="1:7" x14ac:dyDescent="0.2">
      <c r="A190" s="47">
        <v>940</v>
      </c>
      <c r="B190" s="54">
        <f t="shared" si="13"/>
        <v>7.33</v>
      </c>
      <c r="C190" s="52">
        <f t="shared" si="14"/>
        <v>7.1</v>
      </c>
      <c r="D190" s="52">
        <f t="shared" si="15"/>
        <v>89.050000000000011</v>
      </c>
      <c r="E190" s="52">
        <f t="shared" si="16"/>
        <v>16.720000000000002</v>
      </c>
      <c r="F190" s="48">
        <f t="shared" si="17"/>
        <v>55.37</v>
      </c>
      <c r="G190" s="55">
        <f t="shared" si="19"/>
        <v>940</v>
      </c>
    </row>
    <row r="191" spans="1:7" x14ac:dyDescent="0.2">
      <c r="A191" s="47">
        <v>945</v>
      </c>
      <c r="B191" s="54">
        <f t="shared" si="13"/>
        <v>7.32</v>
      </c>
      <c r="C191" s="52">
        <f t="shared" si="14"/>
        <v>7.13</v>
      </c>
      <c r="D191" s="52">
        <f t="shared" si="15"/>
        <v>89.53</v>
      </c>
      <c r="E191" s="52">
        <f t="shared" si="16"/>
        <v>16.810000000000002</v>
      </c>
      <c r="F191" s="48">
        <f t="shared" si="17"/>
        <v>55.3</v>
      </c>
      <c r="G191" s="55">
        <f t="shared" si="19"/>
        <v>945</v>
      </c>
    </row>
    <row r="192" spans="1:7" x14ac:dyDescent="0.2">
      <c r="A192" s="47">
        <v>950</v>
      </c>
      <c r="B192" s="54">
        <f t="shared" si="13"/>
        <v>7.3</v>
      </c>
      <c r="C192" s="52">
        <f t="shared" si="14"/>
        <v>7.16</v>
      </c>
      <c r="D192" s="52">
        <f t="shared" si="15"/>
        <v>90.01</v>
      </c>
      <c r="E192" s="52">
        <f t="shared" si="16"/>
        <v>16.89</v>
      </c>
      <c r="F192" s="48">
        <f t="shared" si="17"/>
        <v>55.22</v>
      </c>
      <c r="G192" s="55">
        <f t="shared" si="19"/>
        <v>950</v>
      </c>
    </row>
    <row r="193" spans="1:7" x14ac:dyDescent="0.2">
      <c r="A193" s="47">
        <v>955</v>
      </c>
      <c r="B193" s="54">
        <f t="shared" si="13"/>
        <v>7.28</v>
      </c>
      <c r="C193" s="52">
        <f t="shared" si="14"/>
        <v>7.1899999999999995</v>
      </c>
      <c r="D193" s="52">
        <f t="shared" si="15"/>
        <v>90.490000000000009</v>
      </c>
      <c r="E193" s="52">
        <f t="shared" si="16"/>
        <v>16.98</v>
      </c>
      <c r="F193" s="48">
        <f t="shared" si="17"/>
        <v>55.14</v>
      </c>
      <c r="G193" s="55">
        <f t="shared" si="19"/>
        <v>955</v>
      </c>
    </row>
    <row r="194" spans="1:7" x14ac:dyDescent="0.2">
      <c r="A194" s="47">
        <v>960</v>
      </c>
      <c r="B194" s="54">
        <f t="shared" ref="B194:B257" si="20">ROUNDDOWN(m60B/100-(($A194/m60A)^(1/m60C)),2)</f>
        <v>7.27</v>
      </c>
      <c r="C194" s="52">
        <f t="shared" ref="C194:C257" si="21">ROUNDUP(mweitB/100+(($A194/mweitA)^(1/mweitC)),2)</f>
        <v>7.21</v>
      </c>
      <c r="D194" s="52">
        <f t="shared" ref="D194:D257" si="22">ROUNDUP(mballB/100+(($A194/mballA)^(1/mballC)),2)</f>
        <v>90.97</v>
      </c>
      <c r="E194" s="52">
        <f t="shared" ref="E194:E257" si="23">ROUNDUP(mkugelB/100+(($A194/mkugelA)^(1/mkugelC)),2)</f>
        <v>17.07</v>
      </c>
      <c r="F194" s="48">
        <f t="shared" ref="F194:F257" si="24">ROUNDDOWN(m400B/100-(($A194/2/m400A)^(1/m400C)),2)</f>
        <v>55.06</v>
      </c>
      <c r="G194" s="55">
        <f t="shared" si="19"/>
        <v>960</v>
      </c>
    </row>
    <row r="195" spans="1:7" x14ac:dyDescent="0.2">
      <c r="A195" s="47">
        <v>965</v>
      </c>
      <c r="B195" s="54">
        <f t="shared" si="20"/>
        <v>7.25</v>
      </c>
      <c r="C195" s="52">
        <f t="shared" si="21"/>
        <v>7.24</v>
      </c>
      <c r="D195" s="52">
        <f t="shared" si="22"/>
        <v>91.45</v>
      </c>
      <c r="E195" s="52">
        <f t="shared" si="23"/>
        <v>17.16</v>
      </c>
      <c r="F195" s="48">
        <f t="shared" si="24"/>
        <v>54.99</v>
      </c>
      <c r="G195" s="55">
        <f t="shared" si="19"/>
        <v>965</v>
      </c>
    </row>
    <row r="196" spans="1:7" x14ac:dyDescent="0.2">
      <c r="A196" s="47">
        <v>970</v>
      </c>
      <c r="B196" s="54">
        <f t="shared" si="20"/>
        <v>7.23</v>
      </c>
      <c r="C196" s="52">
        <f t="shared" si="21"/>
        <v>7.27</v>
      </c>
      <c r="D196" s="52">
        <f t="shared" si="22"/>
        <v>91.93</v>
      </c>
      <c r="E196" s="52">
        <f t="shared" si="23"/>
        <v>17.25</v>
      </c>
      <c r="F196" s="48">
        <f t="shared" si="24"/>
        <v>54.91</v>
      </c>
      <c r="G196" s="55">
        <f t="shared" si="19"/>
        <v>970</v>
      </c>
    </row>
    <row r="197" spans="1:7" x14ac:dyDescent="0.2">
      <c r="A197" s="47">
        <v>975</v>
      </c>
      <c r="B197" s="54">
        <f t="shared" si="20"/>
        <v>7.22</v>
      </c>
      <c r="C197" s="52">
        <f t="shared" si="21"/>
        <v>7.3</v>
      </c>
      <c r="D197" s="52">
        <f t="shared" si="22"/>
        <v>92.410000000000011</v>
      </c>
      <c r="E197" s="52">
        <f t="shared" si="23"/>
        <v>17.34</v>
      </c>
      <c r="F197" s="48">
        <f t="shared" si="24"/>
        <v>54.84</v>
      </c>
      <c r="G197" s="55">
        <f t="shared" si="19"/>
        <v>975</v>
      </c>
    </row>
    <row r="198" spans="1:7" x14ac:dyDescent="0.2">
      <c r="A198" s="47">
        <v>980</v>
      </c>
      <c r="B198" s="54">
        <f t="shared" si="20"/>
        <v>7.2</v>
      </c>
      <c r="C198" s="52">
        <f t="shared" si="21"/>
        <v>7.3199999999999994</v>
      </c>
      <c r="D198" s="52">
        <f t="shared" si="22"/>
        <v>92.89</v>
      </c>
      <c r="E198" s="52">
        <f t="shared" si="23"/>
        <v>17.430000000000003</v>
      </c>
      <c r="F198" s="48">
        <f t="shared" si="24"/>
        <v>54.76</v>
      </c>
      <c r="G198" s="55">
        <f t="shared" si="19"/>
        <v>980</v>
      </c>
    </row>
    <row r="199" spans="1:7" x14ac:dyDescent="0.2">
      <c r="A199" s="47">
        <v>985</v>
      </c>
      <c r="B199" s="54">
        <f t="shared" si="20"/>
        <v>7.18</v>
      </c>
      <c r="C199" s="52">
        <f t="shared" si="21"/>
        <v>7.35</v>
      </c>
      <c r="D199" s="52">
        <f t="shared" si="22"/>
        <v>93.37</v>
      </c>
      <c r="E199" s="52">
        <f t="shared" si="23"/>
        <v>17.510000000000002</v>
      </c>
      <c r="F199" s="48">
        <f t="shared" si="24"/>
        <v>54.68</v>
      </c>
      <c r="G199" s="55">
        <f t="shared" si="19"/>
        <v>985</v>
      </c>
    </row>
    <row r="200" spans="1:7" x14ac:dyDescent="0.2">
      <c r="A200" s="47">
        <v>990</v>
      </c>
      <c r="B200" s="54">
        <f t="shared" si="20"/>
        <v>7.17</v>
      </c>
      <c r="C200" s="52">
        <f t="shared" si="21"/>
        <v>7.38</v>
      </c>
      <c r="D200" s="52">
        <f t="shared" si="22"/>
        <v>93.850000000000009</v>
      </c>
      <c r="E200" s="52">
        <f t="shared" si="23"/>
        <v>17.600000000000001</v>
      </c>
      <c r="F200" s="48">
        <f t="shared" si="24"/>
        <v>54.61</v>
      </c>
      <c r="G200" s="55">
        <f t="shared" si="19"/>
        <v>990</v>
      </c>
    </row>
    <row r="201" spans="1:7" x14ac:dyDescent="0.2">
      <c r="A201" s="47">
        <v>995</v>
      </c>
      <c r="B201" s="54">
        <f t="shared" si="20"/>
        <v>7.15</v>
      </c>
      <c r="C201" s="52">
        <f t="shared" si="21"/>
        <v>7.41</v>
      </c>
      <c r="D201" s="52">
        <f t="shared" si="22"/>
        <v>94.34</v>
      </c>
      <c r="E201" s="52">
        <f t="shared" si="23"/>
        <v>17.690000000000001</v>
      </c>
      <c r="F201" s="48">
        <f t="shared" si="24"/>
        <v>54.53</v>
      </c>
      <c r="G201" s="55">
        <f t="shared" si="19"/>
        <v>995</v>
      </c>
    </row>
    <row r="202" spans="1:7" x14ac:dyDescent="0.2">
      <c r="A202" s="47">
        <v>1000</v>
      </c>
      <c r="B202" s="54">
        <f t="shared" si="20"/>
        <v>7.13</v>
      </c>
      <c r="C202" s="52">
        <f t="shared" si="21"/>
        <v>7.43</v>
      </c>
      <c r="D202" s="52">
        <f t="shared" si="22"/>
        <v>94.820000000000007</v>
      </c>
      <c r="E202" s="52">
        <f t="shared" si="23"/>
        <v>17.78</v>
      </c>
      <c r="F202" s="48">
        <f t="shared" si="24"/>
        <v>54.46</v>
      </c>
      <c r="G202" s="55">
        <f t="shared" si="19"/>
        <v>1000</v>
      </c>
    </row>
    <row r="203" spans="1:7" x14ac:dyDescent="0.2">
      <c r="A203" s="47">
        <v>1005</v>
      </c>
      <c r="B203" s="54">
        <f t="shared" si="20"/>
        <v>7.12</v>
      </c>
      <c r="C203" s="52">
        <f t="shared" si="21"/>
        <v>7.46</v>
      </c>
      <c r="D203" s="52">
        <f t="shared" si="22"/>
        <v>95.300000000000011</v>
      </c>
      <c r="E203" s="52">
        <f t="shared" si="23"/>
        <v>17.87</v>
      </c>
      <c r="F203" s="48">
        <f t="shared" si="24"/>
        <v>54.38</v>
      </c>
      <c r="G203" s="55">
        <f t="shared" si="19"/>
        <v>1005</v>
      </c>
    </row>
    <row r="204" spans="1:7" x14ac:dyDescent="0.2">
      <c r="A204" s="47">
        <v>1010</v>
      </c>
      <c r="B204" s="54">
        <f t="shared" si="20"/>
        <v>7.1</v>
      </c>
      <c r="C204" s="52">
        <f t="shared" si="21"/>
        <v>7.49</v>
      </c>
      <c r="D204" s="52">
        <f t="shared" si="22"/>
        <v>95.78</v>
      </c>
      <c r="E204" s="52">
        <f t="shared" si="23"/>
        <v>17.96</v>
      </c>
      <c r="F204" s="48">
        <f t="shared" si="24"/>
        <v>54.31</v>
      </c>
      <c r="G204" s="55">
        <f t="shared" si="19"/>
        <v>1010</v>
      </c>
    </row>
    <row r="205" spans="1:7" x14ac:dyDescent="0.2">
      <c r="A205" s="47">
        <v>1015</v>
      </c>
      <c r="B205" s="54">
        <f t="shared" si="20"/>
        <v>7.09</v>
      </c>
      <c r="C205" s="52">
        <f t="shared" si="21"/>
        <v>7.52</v>
      </c>
      <c r="D205" s="52">
        <f t="shared" si="22"/>
        <v>96.27000000000001</v>
      </c>
      <c r="E205" s="52">
        <f t="shared" si="23"/>
        <v>18.05</v>
      </c>
      <c r="F205" s="48">
        <f t="shared" si="24"/>
        <v>54.23</v>
      </c>
      <c r="G205" s="55">
        <f t="shared" si="19"/>
        <v>1015</v>
      </c>
    </row>
    <row r="206" spans="1:7" x14ac:dyDescent="0.2">
      <c r="A206" s="47">
        <v>1020</v>
      </c>
      <c r="B206" s="54">
        <f t="shared" si="20"/>
        <v>7.07</v>
      </c>
      <c r="C206" s="52">
        <f t="shared" si="21"/>
        <v>7.54</v>
      </c>
      <c r="D206" s="52">
        <f t="shared" si="22"/>
        <v>96.75</v>
      </c>
      <c r="E206" s="52">
        <f t="shared" si="23"/>
        <v>18.14</v>
      </c>
      <c r="F206" s="48">
        <f t="shared" si="24"/>
        <v>54.16</v>
      </c>
      <c r="G206" s="55">
        <f t="shared" si="19"/>
        <v>1020</v>
      </c>
    </row>
    <row r="207" spans="1:7" x14ac:dyDescent="0.2">
      <c r="A207" s="47">
        <v>1025</v>
      </c>
      <c r="B207" s="54">
        <f t="shared" si="20"/>
        <v>7.05</v>
      </c>
      <c r="C207" s="52">
        <f t="shared" si="21"/>
        <v>7.5699999999999994</v>
      </c>
      <c r="D207" s="52">
        <f t="shared" si="22"/>
        <v>97.23</v>
      </c>
      <c r="E207" s="52">
        <f t="shared" si="23"/>
        <v>18.23</v>
      </c>
      <c r="F207" s="48">
        <f t="shared" si="24"/>
        <v>54.08</v>
      </c>
      <c r="G207" s="55">
        <f t="shared" si="19"/>
        <v>1025</v>
      </c>
    </row>
    <row r="208" spans="1:7" x14ac:dyDescent="0.2">
      <c r="A208" s="47">
        <v>1030</v>
      </c>
      <c r="B208" s="54">
        <f t="shared" si="20"/>
        <v>7.04</v>
      </c>
      <c r="C208" s="52">
        <f t="shared" si="21"/>
        <v>7.6</v>
      </c>
      <c r="D208" s="52">
        <f t="shared" si="22"/>
        <v>97.72</v>
      </c>
      <c r="E208" s="52">
        <f t="shared" si="23"/>
        <v>18.310000000000002</v>
      </c>
      <c r="F208" s="48">
        <f t="shared" si="24"/>
        <v>54.01</v>
      </c>
      <c r="G208" s="55">
        <f t="shared" si="19"/>
        <v>1030</v>
      </c>
    </row>
    <row r="209" spans="1:7" x14ac:dyDescent="0.2">
      <c r="A209" s="47">
        <v>1035</v>
      </c>
      <c r="B209" s="54">
        <f t="shared" si="20"/>
        <v>7.02</v>
      </c>
      <c r="C209" s="52">
        <f t="shared" si="21"/>
        <v>7.63</v>
      </c>
      <c r="D209" s="52">
        <f t="shared" si="22"/>
        <v>98.2</v>
      </c>
      <c r="E209" s="52">
        <f t="shared" si="23"/>
        <v>18.400000000000002</v>
      </c>
      <c r="F209" s="48">
        <f t="shared" si="24"/>
        <v>53.94</v>
      </c>
      <c r="G209" s="55">
        <f t="shared" ref="G209:G222" si="25">A209</f>
        <v>1035</v>
      </c>
    </row>
    <row r="210" spans="1:7" x14ac:dyDescent="0.2">
      <c r="A210" s="47">
        <v>1040</v>
      </c>
      <c r="B210" s="54">
        <f t="shared" si="20"/>
        <v>7.01</v>
      </c>
      <c r="C210" s="52">
        <f t="shared" si="21"/>
        <v>7.66</v>
      </c>
      <c r="D210" s="52">
        <f t="shared" si="22"/>
        <v>98.690000000000012</v>
      </c>
      <c r="E210" s="52">
        <f t="shared" si="23"/>
        <v>18.490000000000002</v>
      </c>
      <c r="F210" s="48">
        <f t="shared" si="24"/>
        <v>53.86</v>
      </c>
      <c r="G210" s="55">
        <f t="shared" si="25"/>
        <v>1040</v>
      </c>
    </row>
    <row r="211" spans="1:7" x14ac:dyDescent="0.2">
      <c r="A211" s="47">
        <v>1045</v>
      </c>
      <c r="B211" s="54">
        <f t="shared" si="20"/>
        <v>6.99</v>
      </c>
      <c r="C211" s="52">
        <f t="shared" si="21"/>
        <v>7.68</v>
      </c>
      <c r="D211" s="52">
        <f t="shared" si="22"/>
        <v>99.17</v>
      </c>
      <c r="E211" s="52">
        <f t="shared" si="23"/>
        <v>18.580000000000002</v>
      </c>
      <c r="F211" s="48">
        <f t="shared" si="24"/>
        <v>53.79</v>
      </c>
      <c r="G211" s="55">
        <f t="shared" si="25"/>
        <v>1045</v>
      </c>
    </row>
    <row r="212" spans="1:7" x14ac:dyDescent="0.2">
      <c r="A212" s="47">
        <v>1050</v>
      </c>
      <c r="B212" s="54">
        <f t="shared" si="20"/>
        <v>6.97</v>
      </c>
      <c r="C212" s="52">
        <f t="shared" si="21"/>
        <v>7.71</v>
      </c>
      <c r="D212" s="52">
        <f t="shared" si="22"/>
        <v>99.65</v>
      </c>
      <c r="E212" s="52">
        <f t="shared" si="23"/>
        <v>18.670000000000002</v>
      </c>
      <c r="F212" s="48">
        <f t="shared" si="24"/>
        <v>53.72</v>
      </c>
      <c r="G212" s="55">
        <f t="shared" si="25"/>
        <v>1050</v>
      </c>
    </row>
    <row r="213" spans="1:7" x14ac:dyDescent="0.2">
      <c r="A213" s="47">
        <v>1055</v>
      </c>
      <c r="B213" s="54">
        <f t="shared" si="20"/>
        <v>6.96</v>
      </c>
      <c r="C213" s="52">
        <f t="shared" si="21"/>
        <v>7.74</v>
      </c>
      <c r="D213" s="52">
        <f t="shared" si="22"/>
        <v>100.14</v>
      </c>
      <c r="E213" s="52">
        <f t="shared" si="23"/>
        <v>18.760000000000002</v>
      </c>
      <c r="F213" s="48">
        <f t="shared" si="24"/>
        <v>53.64</v>
      </c>
      <c r="G213" s="55">
        <f t="shared" si="25"/>
        <v>1055</v>
      </c>
    </row>
    <row r="214" spans="1:7" x14ac:dyDescent="0.2">
      <c r="A214" s="47">
        <v>1060</v>
      </c>
      <c r="B214" s="54">
        <f t="shared" si="20"/>
        <v>6.94</v>
      </c>
      <c r="C214" s="52">
        <f t="shared" si="21"/>
        <v>7.77</v>
      </c>
      <c r="D214" s="52">
        <f t="shared" si="22"/>
        <v>100.62</v>
      </c>
      <c r="E214" s="52">
        <f t="shared" si="23"/>
        <v>18.850000000000001</v>
      </c>
      <c r="F214" s="48">
        <f t="shared" si="24"/>
        <v>53.57</v>
      </c>
      <c r="G214" s="55">
        <f t="shared" si="25"/>
        <v>1060</v>
      </c>
    </row>
    <row r="215" spans="1:7" x14ac:dyDescent="0.2">
      <c r="A215" s="47">
        <v>1065</v>
      </c>
      <c r="B215" s="54">
        <f t="shared" si="20"/>
        <v>6.93</v>
      </c>
      <c r="C215" s="52">
        <f t="shared" si="21"/>
        <v>7.79</v>
      </c>
      <c r="D215" s="52">
        <f t="shared" si="22"/>
        <v>101.11</v>
      </c>
      <c r="E215" s="52">
        <f t="shared" si="23"/>
        <v>18.940000000000001</v>
      </c>
      <c r="F215" s="48">
        <f t="shared" si="24"/>
        <v>53.5</v>
      </c>
      <c r="G215" s="55">
        <f t="shared" si="25"/>
        <v>1065</v>
      </c>
    </row>
    <row r="216" spans="1:7" x14ac:dyDescent="0.2">
      <c r="A216" s="47">
        <v>1070</v>
      </c>
      <c r="B216" s="54">
        <f t="shared" si="20"/>
        <v>6.91</v>
      </c>
      <c r="C216" s="52">
        <f t="shared" si="21"/>
        <v>7.8199999999999994</v>
      </c>
      <c r="D216" s="52">
        <f t="shared" si="22"/>
        <v>101.60000000000001</v>
      </c>
      <c r="E216" s="52">
        <f t="shared" si="23"/>
        <v>19.03</v>
      </c>
      <c r="F216" s="48">
        <f t="shared" si="24"/>
        <v>53.42</v>
      </c>
      <c r="G216" s="55">
        <f t="shared" si="25"/>
        <v>1070</v>
      </c>
    </row>
    <row r="217" spans="1:7" x14ac:dyDescent="0.2">
      <c r="A217" s="47">
        <v>1075</v>
      </c>
      <c r="B217" s="54">
        <f t="shared" si="20"/>
        <v>6.9</v>
      </c>
      <c r="C217" s="52">
        <f t="shared" si="21"/>
        <v>7.85</v>
      </c>
      <c r="D217" s="52">
        <f t="shared" si="22"/>
        <v>102.08</v>
      </c>
      <c r="E217" s="52">
        <f t="shared" si="23"/>
        <v>19.12</v>
      </c>
      <c r="F217" s="48">
        <f t="shared" si="24"/>
        <v>53.35</v>
      </c>
      <c r="G217" s="55">
        <f t="shared" si="25"/>
        <v>1075</v>
      </c>
    </row>
    <row r="218" spans="1:7" x14ac:dyDescent="0.2">
      <c r="A218" s="47">
        <v>1080</v>
      </c>
      <c r="B218" s="54">
        <f t="shared" si="20"/>
        <v>6.88</v>
      </c>
      <c r="C218" s="52">
        <f t="shared" si="21"/>
        <v>7.88</v>
      </c>
      <c r="D218" s="52">
        <f t="shared" si="22"/>
        <v>102.57000000000001</v>
      </c>
      <c r="E218" s="52">
        <f t="shared" si="23"/>
        <v>19.21</v>
      </c>
      <c r="F218" s="48">
        <f t="shared" si="24"/>
        <v>53.28</v>
      </c>
      <c r="G218" s="55">
        <f t="shared" si="25"/>
        <v>1080</v>
      </c>
    </row>
    <row r="219" spans="1:7" x14ac:dyDescent="0.2">
      <c r="A219" s="47">
        <v>1085</v>
      </c>
      <c r="B219" s="54">
        <f t="shared" si="20"/>
        <v>6.86</v>
      </c>
      <c r="C219" s="52">
        <f t="shared" si="21"/>
        <v>7.8999999999999995</v>
      </c>
      <c r="D219" s="52">
        <f t="shared" si="22"/>
        <v>103.06</v>
      </c>
      <c r="E219" s="52">
        <f t="shared" si="23"/>
        <v>19.3</v>
      </c>
      <c r="F219" s="48">
        <f t="shared" si="24"/>
        <v>53.21</v>
      </c>
      <c r="G219" s="55">
        <f t="shared" si="25"/>
        <v>1085</v>
      </c>
    </row>
    <row r="220" spans="1:7" x14ac:dyDescent="0.2">
      <c r="A220" s="47">
        <v>1090</v>
      </c>
      <c r="B220" s="54">
        <f t="shared" si="20"/>
        <v>6.85</v>
      </c>
      <c r="C220" s="52">
        <f t="shared" si="21"/>
        <v>7.93</v>
      </c>
      <c r="D220" s="52">
        <f t="shared" si="22"/>
        <v>103.54</v>
      </c>
      <c r="E220" s="52">
        <f t="shared" si="23"/>
        <v>19.39</v>
      </c>
      <c r="F220" s="48">
        <f t="shared" si="24"/>
        <v>53.14</v>
      </c>
      <c r="G220" s="55">
        <f t="shared" si="25"/>
        <v>1090</v>
      </c>
    </row>
    <row r="221" spans="1:7" x14ac:dyDescent="0.2">
      <c r="A221" s="47">
        <v>1095</v>
      </c>
      <c r="B221" s="54">
        <f t="shared" si="20"/>
        <v>6.83</v>
      </c>
      <c r="C221" s="52">
        <f t="shared" si="21"/>
        <v>7.96</v>
      </c>
      <c r="D221" s="52">
        <f t="shared" si="22"/>
        <v>104.03</v>
      </c>
      <c r="E221" s="52">
        <f t="shared" si="23"/>
        <v>19.48</v>
      </c>
      <c r="F221" s="48">
        <f t="shared" si="24"/>
        <v>53.06</v>
      </c>
      <c r="G221" s="55">
        <f t="shared" si="25"/>
        <v>1095</v>
      </c>
    </row>
    <row r="222" spans="1:7" x14ac:dyDescent="0.2">
      <c r="A222" s="47">
        <v>1100</v>
      </c>
      <c r="B222" s="54">
        <f t="shared" si="20"/>
        <v>6.82</v>
      </c>
      <c r="C222" s="52">
        <f t="shared" si="21"/>
        <v>7.99</v>
      </c>
      <c r="D222" s="52">
        <f t="shared" si="22"/>
        <v>104.52000000000001</v>
      </c>
      <c r="E222" s="52">
        <f t="shared" si="23"/>
        <v>19.57</v>
      </c>
      <c r="F222" s="48">
        <f t="shared" si="24"/>
        <v>52.99</v>
      </c>
      <c r="G222" s="55">
        <f t="shared" si="25"/>
        <v>1100</v>
      </c>
    </row>
    <row r="223" spans="1:7" x14ac:dyDescent="0.2">
      <c r="A223" s="47">
        <v>1105</v>
      </c>
      <c r="B223" s="54">
        <f t="shared" si="20"/>
        <v>6.8</v>
      </c>
      <c r="C223" s="52">
        <f t="shared" si="21"/>
        <v>8.01</v>
      </c>
      <c r="D223" s="52">
        <f t="shared" si="22"/>
        <v>105</v>
      </c>
      <c r="E223" s="52">
        <f t="shared" si="23"/>
        <v>19.66</v>
      </c>
      <c r="F223" s="48">
        <f t="shared" si="24"/>
        <v>52.92</v>
      </c>
      <c r="G223" s="55">
        <f t="shared" ref="G223:G286" si="26">A223</f>
        <v>1105</v>
      </c>
    </row>
    <row r="224" spans="1:7" x14ac:dyDescent="0.2">
      <c r="A224" s="47">
        <v>1110</v>
      </c>
      <c r="B224" s="54">
        <f t="shared" si="20"/>
        <v>6.79</v>
      </c>
      <c r="C224" s="52">
        <f t="shared" si="21"/>
        <v>8.0399999999999991</v>
      </c>
      <c r="D224" s="52">
        <f t="shared" si="22"/>
        <v>105.49000000000001</v>
      </c>
      <c r="E224" s="52">
        <f t="shared" si="23"/>
        <v>19.75</v>
      </c>
      <c r="F224" s="48">
        <f t="shared" si="24"/>
        <v>52.85</v>
      </c>
      <c r="G224" s="55">
        <f t="shared" si="26"/>
        <v>1110</v>
      </c>
    </row>
    <row r="225" spans="1:7" x14ac:dyDescent="0.2">
      <c r="A225" s="47">
        <v>1115</v>
      </c>
      <c r="B225" s="54">
        <f t="shared" si="20"/>
        <v>6.77</v>
      </c>
      <c r="C225" s="52">
        <f t="shared" si="21"/>
        <v>8.07</v>
      </c>
      <c r="D225" s="52">
        <f t="shared" si="22"/>
        <v>105.98</v>
      </c>
      <c r="E225" s="52">
        <f t="shared" si="23"/>
        <v>19.84</v>
      </c>
      <c r="F225" s="48">
        <f t="shared" si="24"/>
        <v>52.78</v>
      </c>
      <c r="G225" s="55">
        <f t="shared" si="26"/>
        <v>1115</v>
      </c>
    </row>
    <row r="226" spans="1:7" x14ac:dyDescent="0.2">
      <c r="A226" s="47">
        <v>1120</v>
      </c>
      <c r="B226" s="54">
        <f t="shared" si="20"/>
        <v>6.76</v>
      </c>
      <c r="C226" s="52">
        <f t="shared" si="21"/>
        <v>8.1</v>
      </c>
      <c r="D226" s="52">
        <f t="shared" si="22"/>
        <v>106.47</v>
      </c>
      <c r="E226" s="52">
        <f t="shared" si="23"/>
        <v>19.930000000000003</v>
      </c>
      <c r="F226" s="48">
        <f t="shared" si="24"/>
        <v>52.71</v>
      </c>
      <c r="G226" s="55">
        <f t="shared" si="26"/>
        <v>1120</v>
      </c>
    </row>
    <row r="227" spans="1:7" x14ac:dyDescent="0.2">
      <c r="A227" s="47">
        <v>1125</v>
      </c>
      <c r="B227" s="54">
        <f t="shared" si="20"/>
        <v>6.74</v>
      </c>
      <c r="C227" s="52">
        <f t="shared" si="21"/>
        <v>8.129999999999999</v>
      </c>
      <c r="D227" s="52">
        <f t="shared" si="22"/>
        <v>106.96000000000001</v>
      </c>
      <c r="E227" s="52">
        <f t="shared" si="23"/>
        <v>20.020000000000003</v>
      </c>
      <c r="F227" s="48">
        <f t="shared" si="24"/>
        <v>52.64</v>
      </c>
      <c r="G227" s="55">
        <f t="shared" si="26"/>
        <v>1125</v>
      </c>
    </row>
    <row r="228" spans="1:7" x14ac:dyDescent="0.2">
      <c r="A228" s="47">
        <v>1130</v>
      </c>
      <c r="B228" s="54">
        <f t="shared" si="20"/>
        <v>6.73</v>
      </c>
      <c r="C228" s="52">
        <f t="shared" si="21"/>
        <v>8.15</v>
      </c>
      <c r="D228" s="52">
        <f t="shared" si="22"/>
        <v>107.45</v>
      </c>
      <c r="E228" s="52">
        <f t="shared" si="23"/>
        <v>20.110000000000003</v>
      </c>
      <c r="F228" s="48">
        <f t="shared" si="24"/>
        <v>52.57</v>
      </c>
      <c r="G228" s="55">
        <f t="shared" si="26"/>
        <v>1130</v>
      </c>
    </row>
    <row r="229" spans="1:7" x14ac:dyDescent="0.2">
      <c r="A229" s="47">
        <v>1135</v>
      </c>
      <c r="B229" s="54">
        <f t="shared" si="20"/>
        <v>6.71</v>
      </c>
      <c r="C229" s="52">
        <f t="shared" si="21"/>
        <v>8.18</v>
      </c>
      <c r="D229" s="52">
        <f t="shared" si="22"/>
        <v>107.93</v>
      </c>
      <c r="E229" s="52">
        <f t="shared" si="23"/>
        <v>20.200000000000003</v>
      </c>
      <c r="F229" s="48">
        <f t="shared" si="24"/>
        <v>52.5</v>
      </c>
      <c r="G229" s="55">
        <f t="shared" si="26"/>
        <v>1135</v>
      </c>
    </row>
    <row r="230" spans="1:7" x14ac:dyDescent="0.2">
      <c r="A230" s="47">
        <v>1140</v>
      </c>
      <c r="B230" s="54">
        <f t="shared" si="20"/>
        <v>6.69</v>
      </c>
      <c r="C230" s="52">
        <f t="shared" si="21"/>
        <v>8.2099999999999991</v>
      </c>
      <c r="D230" s="52">
        <f t="shared" si="22"/>
        <v>108.42</v>
      </c>
      <c r="E230" s="52">
        <f t="shared" si="23"/>
        <v>20.290000000000003</v>
      </c>
      <c r="F230" s="48">
        <f t="shared" si="24"/>
        <v>52.43</v>
      </c>
      <c r="G230" s="55">
        <f t="shared" si="26"/>
        <v>1140</v>
      </c>
    </row>
    <row r="231" spans="1:7" x14ac:dyDescent="0.2">
      <c r="A231" s="47">
        <v>1145</v>
      </c>
      <c r="B231" s="54">
        <f t="shared" si="20"/>
        <v>6.68</v>
      </c>
      <c r="C231" s="52">
        <f t="shared" si="21"/>
        <v>8.24</v>
      </c>
      <c r="D231" s="52">
        <f t="shared" si="22"/>
        <v>108.91000000000001</v>
      </c>
      <c r="E231" s="52">
        <f t="shared" si="23"/>
        <v>20.380000000000003</v>
      </c>
      <c r="F231" s="48">
        <f t="shared" si="24"/>
        <v>52.36</v>
      </c>
      <c r="G231" s="55">
        <f t="shared" si="26"/>
        <v>1145</v>
      </c>
    </row>
    <row r="232" spans="1:7" x14ac:dyDescent="0.2">
      <c r="A232" s="47">
        <v>1150</v>
      </c>
      <c r="B232" s="54">
        <f t="shared" si="20"/>
        <v>6.66</v>
      </c>
      <c r="C232" s="52">
        <f t="shared" si="21"/>
        <v>8.26</v>
      </c>
      <c r="D232" s="52">
        <f t="shared" si="22"/>
        <v>109.4</v>
      </c>
      <c r="E232" s="52">
        <f t="shared" si="23"/>
        <v>20.470000000000002</v>
      </c>
      <c r="F232" s="48">
        <f t="shared" si="24"/>
        <v>52.29</v>
      </c>
      <c r="G232" s="55">
        <f t="shared" si="26"/>
        <v>1150</v>
      </c>
    </row>
    <row r="233" spans="1:7" x14ac:dyDescent="0.2">
      <c r="A233" s="47">
        <v>1155</v>
      </c>
      <c r="B233" s="54">
        <f t="shared" si="20"/>
        <v>6.65</v>
      </c>
      <c r="C233" s="52">
        <f t="shared" si="21"/>
        <v>8.2899999999999991</v>
      </c>
      <c r="D233" s="52">
        <f t="shared" si="22"/>
        <v>109.89</v>
      </c>
      <c r="E233" s="52">
        <f t="shared" si="23"/>
        <v>20.560000000000002</v>
      </c>
      <c r="F233" s="48">
        <f t="shared" si="24"/>
        <v>52.22</v>
      </c>
      <c r="G233" s="55">
        <f t="shared" si="26"/>
        <v>1155</v>
      </c>
    </row>
    <row r="234" spans="1:7" x14ac:dyDescent="0.2">
      <c r="A234" s="47">
        <v>1160</v>
      </c>
      <c r="B234" s="54">
        <f t="shared" si="20"/>
        <v>6.63</v>
      </c>
      <c r="C234" s="52">
        <f t="shared" si="21"/>
        <v>8.32</v>
      </c>
      <c r="D234" s="52">
        <f t="shared" si="22"/>
        <v>110.38000000000001</v>
      </c>
      <c r="E234" s="52">
        <f t="shared" si="23"/>
        <v>20.650000000000002</v>
      </c>
      <c r="F234" s="48">
        <f t="shared" si="24"/>
        <v>52.15</v>
      </c>
      <c r="G234" s="55">
        <f t="shared" si="26"/>
        <v>1160</v>
      </c>
    </row>
    <row r="235" spans="1:7" x14ac:dyDescent="0.2">
      <c r="A235" s="47">
        <v>1165</v>
      </c>
      <c r="B235" s="54">
        <f t="shared" si="20"/>
        <v>6.62</v>
      </c>
      <c r="C235" s="52">
        <f t="shared" si="21"/>
        <v>8.35</v>
      </c>
      <c r="D235" s="52">
        <f t="shared" si="22"/>
        <v>110.87</v>
      </c>
      <c r="E235" s="52">
        <f t="shared" si="23"/>
        <v>20.740000000000002</v>
      </c>
      <c r="F235" s="48">
        <f t="shared" si="24"/>
        <v>52.08</v>
      </c>
      <c r="G235" s="55">
        <f t="shared" si="26"/>
        <v>1165</v>
      </c>
    </row>
    <row r="236" spans="1:7" x14ac:dyDescent="0.2">
      <c r="A236" s="47">
        <v>1170</v>
      </c>
      <c r="B236" s="54">
        <f t="shared" si="20"/>
        <v>6.6</v>
      </c>
      <c r="C236" s="52">
        <f t="shared" si="21"/>
        <v>8.3699999999999992</v>
      </c>
      <c r="D236" s="52">
        <f t="shared" si="22"/>
        <v>111.36</v>
      </c>
      <c r="E236" s="52">
        <f t="shared" si="23"/>
        <v>20.830000000000002</v>
      </c>
      <c r="F236" s="48">
        <f t="shared" si="24"/>
        <v>52.01</v>
      </c>
      <c r="G236" s="55">
        <f t="shared" si="26"/>
        <v>1170</v>
      </c>
    </row>
    <row r="237" spans="1:7" x14ac:dyDescent="0.2">
      <c r="A237" s="47">
        <v>1175</v>
      </c>
      <c r="B237" s="54">
        <f t="shared" si="20"/>
        <v>6.59</v>
      </c>
      <c r="C237" s="52">
        <f t="shared" si="21"/>
        <v>8.4</v>
      </c>
      <c r="D237" s="52">
        <f t="shared" si="22"/>
        <v>111.85000000000001</v>
      </c>
      <c r="E237" s="52">
        <f t="shared" si="23"/>
        <v>20.92</v>
      </c>
      <c r="F237" s="48">
        <f t="shared" si="24"/>
        <v>51.94</v>
      </c>
      <c r="G237" s="55">
        <f t="shared" si="26"/>
        <v>1175</v>
      </c>
    </row>
    <row r="238" spans="1:7" x14ac:dyDescent="0.2">
      <c r="A238" s="47">
        <v>1180</v>
      </c>
      <c r="B238" s="54">
        <f t="shared" si="20"/>
        <v>6.57</v>
      </c>
      <c r="C238" s="52">
        <f t="shared" si="21"/>
        <v>8.43</v>
      </c>
      <c r="D238" s="52">
        <f t="shared" si="22"/>
        <v>112.35000000000001</v>
      </c>
      <c r="E238" s="52">
        <f t="shared" si="23"/>
        <v>21.01</v>
      </c>
      <c r="F238" s="48">
        <f t="shared" si="24"/>
        <v>51.87</v>
      </c>
      <c r="G238" s="55">
        <f t="shared" si="26"/>
        <v>1180</v>
      </c>
    </row>
    <row r="239" spans="1:7" x14ac:dyDescent="0.2">
      <c r="A239" s="47">
        <v>1185</v>
      </c>
      <c r="B239" s="54">
        <f t="shared" si="20"/>
        <v>6.56</v>
      </c>
      <c r="C239" s="52">
        <f t="shared" si="21"/>
        <v>8.4599999999999991</v>
      </c>
      <c r="D239" s="52">
        <f t="shared" si="22"/>
        <v>112.84</v>
      </c>
      <c r="E239" s="52">
        <f t="shared" si="23"/>
        <v>21.1</v>
      </c>
      <c r="F239" s="48">
        <f t="shared" si="24"/>
        <v>51.8</v>
      </c>
      <c r="G239" s="55">
        <f t="shared" si="26"/>
        <v>1185</v>
      </c>
    </row>
    <row r="240" spans="1:7" x14ac:dyDescent="0.2">
      <c r="A240" s="47">
        <v>1190</v>
      </c>
      <c r="B240" s="54">
        <f t="shared" si="20"/>
        <v>6.54</v>
      </c>
      <c r="C240" s="52">
        <f t="shared" si="21"/>
        <v>8.48</v>
      </c>
      <c r="D240" s="52">
        <f t="shared" si="22"/>
        <v>113.33</v>
      </c>
      <c r="E240" s="52">
        <f t="shared" si="23"/>
        <v>21.19</v>
      </c>
      <c r="F240" s="48">
        <f t="shared" si="24"/>
        <v>51.73</v>
      </c>
      <c r="G240" s="55">
        <f t="shared" si="26"/>
        <v>1190</v>
      </c>
    </row>
    <row r="241" spans="1:7" x14ac:dyDescent="0.2">
      <c r="A241" s="47">
        <v>1195</v>
      </c>
      <c r="B241" s="54">
        <f t="shared" si="20"/>
        <v>6.53</v>
      </c>
      <c r="C241" s="52">
        <f t="shared" si="21"/>
        <v>8.51</v>
      </c>
      <c r="D241" s="52">
        <f t="shared" si="22"/>
        <v>113.82000000000001</v>
      </c>
      <c r="E241" s="52">
        <f t="shared" si="23"/>
        <v>21.28</v>
      </c>
      <c r="F241" s="48">
        <f t="shared" si="24"/>
        <v>51.67</v>
      </c>
      <c r="G241" s="55">
        <f t="shared" si="26"/>
        <v>1195</v>
      </c>
    </row>
    <row r="242" spans="1:7" x14ac:dyDescent="0.2">
      <c r="A242" s="47">
        <v>1200</v>
      </c>
      <c r="B242" s="54">
        <f t="shared" si="20"/>
        <v>6.51</v>
      </c>
      <c r="C242" s="52">
        <f t="shared" si="21"/>
        <v>8.5399999999999991</v>
      </c>
      <c r="D242" s="52">
        <f t="shared" si="22"/>
        <v>114.31</v>
      </c>
      <c r="E242" s="52">
        <f t="shared" si="23"/>
        <v>21.37</v>
      </c>
      <c r="F242" s="48">
        <f t="shared" si="24"/>
        <v>51.6</v>
      </c>
      <c r="G242" s="55">
        <f t="shared" si="26"/>
        <v>1200</v>
      </c>
    </row>
    <row r="243" spans="1:7" x14ac:dyDescent="0.2">
      <c r="A243" s="47">
        <v>1205</v>
      </c>
      <c r="B243" s="54">
        <f t="shared" si="20"/>
        <v>6.5</v>
      </c>
      <c r="C243" s="52">
        <f t="shared" si="21"/>
        <v>8.57</v>
      </c>
      <c r="D243" s="52">
        <f t="shared" si="22"/>
        <v>114.81</v>
      </c>
      <c r="E243" s="52">
        <f t="shared" si="23"/>
        <v>21.46</v>
      </c>
      <c r="F243" s="48">
        <f t="shared" si="24"/>
        <v>51.53</v>
      </c>
      <c r="G243" s="55">
        <f t="shared" si="26"/>
        <v>1205</v>
      </c>
    </row>
    <row r="244" spans="1:7" x14ac:dyDescent="0.2">
      <c r="A244" s="47">
        <v>1210</v>
      </c>
      <c r="B244" s="54">
        <f t="shared" si="20"/>
        <v>6.49</v>
      </c>
      <c r="C244" s="52">
        <f t="shared" si="21"/>
        <v>8.6</v>
      </c>
      <c r="D244" s="52">
        <f t="shared" si="22"/>
        <v>115.30000000000001</v>
      </c>
      <c r="E244" s="52">
        <f t="shared" si="23"/>
        <v>21.55</v>
      </c>
      <c r="F244" s="48">
        <f t="shared" si="24"/>
        <v>51.46</v>
      </c>
      <c r="G244" s="55">
        <f t="shared" si="26"/>
        <v>1210</v>
      </c>
    </row>
    <row r="245" spans="1:7" x14ac:dyDescent="0.2">
      <c r="A245" s="47">
        <v>1215</v>
      </c>
      <c r="B245" s="54">
        <f t="shared" si="20"/>
        <v>6.47</v>
      </c>
      <c r="C245" s="52">
        <f t="shared" si="21"/>
        <v>8.6199999999999992</v>
      </c>
      <c r="D245" s="52">
        <f t="shared" si="22"/>
        <v>115.79</v>
      </c>
      <c r="E245" s="52">
        <f t="shared" si="23"/>
        <v>21.64</v>
      </c>
      <c r="F245" s="48">
        <f t="shared" si="24"/>
        <v>51.39</v>
      </c>
      <c r="G245" s="55">
        <f t="shared" si="26"/>
        <v>1215</v>
      </c>
    </row>
    <row r="246" spans="1:7" x14ac:dyDescent="0.2">
      <c r="A246" s="47">
        <v>1220</v>
      </c>
      <c r="B246" s="54">
        <f t="shared" si="20"/>
        <v>6.46</v>
      </c>
      <c r="C246" s="52">
        <f t="shared" si="21"/>
        <v>8.65</v>
      </c>
      <c r="D246" s="52">
        <f t="shared" si="22"/>
        <v>116.28</v>
      </c>
      <c r="E246" s="52">
        <f t="shared" si="23"/>
        <v>21.740000000000002</v>
      </c>
      <c r="F246" s="48">
        <f t="shared" si="24"/>
        <v>51.33</v>
      </c>
      <c r="G246" s="55">
        <f t="shared" si="26"/>
        <v>1220</v>
      </c>
    </row>
    <row r="247" spans="1:7" x14ac:dyDescent="0.2">
      <c r="A247" s="47">
        <v>1225</v>
      </c>
      <c r="B247" s="54">
        <f t="shared" si="20"/>
        <v>6.44</v>
      </c>
      <c r="C247" s="52">
        <f t="shared" si="21"/>
        <v>8.68</v>
      </c>
      <c r="D247" s="52">
        <f t="shared" si="22"/>
        <v>116.78</v>
      </c>
      <c r="E247" s="52">
        <f t="shared" si="23"/>
        <v>21.830000000000002</v>
      </c>
      <c r="F247" s="48">
        <f t="shared" si="24"/>
        <v>51.26</v>
      </c>
      <c r="G247" s="55">
        <f t="shared" si="26"/>
        <v>1225</v>
      </c>
    </row>
    <row r="248" spans="1:7" x14ac:dyDescent="0.2">
      <c r="A248" s="47">
        <v>1230</v>
      </c>
      <c r="B248" s="54">
        <f t="shared" si="20"/>
        <v>6.43</v>
      </c>
      <c r="C248" s="52">
        <f t="shared" si="21"/>
        <v>8.7099999999999991</v>
      </c>
      <c r="D248" s="52">
        <f t="shared" si="22"/>
        <v>117.27000000000001</v>
      </c>
      <c r="E248" s="52">
        <f t="shared" si="23"/>
        <v>21.92</v>
      </c>
      <c r="F248" s="48">
        <f t="shared" si="24"/>
        <v>51.19</v>
      </c>
      <c r="G248" s="55">
        <f t="shared" si="26"/>
        <v>1230</v>
      </c>
    </row>
    <row r="249" spans="1:7" x14ac:dyDescent="0.2">
      <c r="A249" s="47">
        <v>1235</v>
      </c>
      <c r="B249" s="54">
        <f t="shared" si="20"/>
        <v>6.41</v>
      </c>
      <c r="C249" s="52">
        <f t="shared" si="21"/>
        <v>8.73</v>
      </c>
      <c r="D249" s="52">
        <f t="shared" si="22"/>
        <v>117.76</v>
      </c>
      <c r="E249" s="52">
        <f t="shared" si="23"/>
        <v>22.01</v>
      </c>
      <c r="F249" s="48">
        <f t="shared" si="24"/>
        <v>51.12</v>
      </c>
      <c r="G249" s="55">
        <f t="shared" si="26"/>
        <v>1235</v>
      </c>
    </row>
    <row r="250" spans="1:7" x14ac:dyDescent="0.2">
      <c r="A250" s="47">
        <v>1240</v>
      </c>
      <c r="B250" s="54">
        <f t="shared" si="20"/>
        <v>6.4</v>
      </c>
      <c r="C250" s="52">
        <f t="shared" si="21"/>
        <v>8.76</v>
      </c>
      <c r="D250" s="52">
        <f t="shared" si="22"/>
        <v>118.26</v>
      </c>
      <c r="E250" s="52">
        <f t="shared" si="23"/>
        <v>22.1</v>
      </c>
      <c r="F250" s="48">
        <f t="shared" si="24"/>
        <v>51.06</v>
      </c>
      <c r="G250" s="55">
        <f t="shared" si="26"/>
        <v>1240</v>
      </c>
    </row>
    <row r="251" spans="1:7" x14ac:dyDescent="0.2">
      <c r="A251" s="47">
        <v>1245</v>
      </c>
      <c r="B251" s="54">
        <f t="shared" si="20"/>
        <v>6.38</v>
      </c>
      <c r="C251" s="52">
        <f t="shared" si="21"/>
        <v>8.7899999999999991</v>
      </c>
      <c r="D251" s="52">
        <f t="shared" si="22"/>
        <v>118.75</v>
      </c>
      <c r="E251" s="52">
        <f t="shared" si="23"/>
        <v>22.19</v>
      </c>
      <c r="F251" s="48">
        <f t="shared" si="24"/>
        <v>50.99</v>
      </c>
      <c r="G251" s="55">
        <f t="shared" si="26"/>
        <v>1245</v>
      </c>
    </row>
    <row r="252" spans="1:7" x14ac:dyDescent="0.2">
      <c r="A252" s="47">
        <v>1250</v>
      </c>
      <c r="B252" s="54">
        <f t="shared" si="20"/>
        <v>6.37</v>
      </c>
      <c r="C252" s="52">
        <f t="shared" si="21"/>
        <v>8.82</v>
      </c>
      <c r="D252" s="52">
        <f t="shared" si="22"/>
        <v>119.25</v>
      </c>
      <c r="E252" s="52">
        <f t="shared" si="23"/>
        <v>22.28</v>
      </c>
      <c r="F252" s="48">
        <f t="shared" si="24"/>
        <v>50.92</v>
      </c>
      <c r="G252" s="55">
        <f t="shared" si="26"/>
        <v>1250</v>
      </c>
    </row>
    <row r="253" spans="1:7" x14ac:dyDescent="0.2">
      <c r="A253" s="47">
        <v>1255</v>
      </c>
      <c r="B253" s="54">
        <f t="shared" si="20"/>
        <v>6.35</v>
      </c>
      <c r="C253" s="52">
        <f t="shared" si="21"/>
        <v>8.84</v>
      </c>
      <c r="D253" s="52">
        <f t="shared" si="22"/>
        <v>119.74000000000001</v>
      </c>
      <c r="E253" s="52">
        <f t="shared" si="23"/>
        <v>22.37</v>
      </c>
      <c r="F253" s="48">
        <f t="shared" si="24"/>
        <v>50.85</v>
      </c>
      <c r="G253" s="55">
        <f t="shared" si="26"/>
        <v>1255</v>
      </c>
    </row>
    <row r="254" spans="1:7" x14ac:dyDescent="0.2">
      <c r="A254" s="47">
        <v>1260</v>
      </c>
      <c r="B254" s="54">
        <f t="shared" si="20"/>
        <v>6.34</v>
      </c>
      <c r="C254" s="52">
        <f t="shared" si="21"/>
        <v>8.8699999999999992</v>
      </c>
      <c r="D254" s="52">
        <f t="shared" si="22"/>
        <v>120.23</v>
      </c>
      <c r="E254" s="52">
        <f t="shared" si="23"/>
        <v>22.46</v>
      </c>
      <c r="F254" s="48">
        <f t="shared" si="24"/>
        <v>50.79</v>
      </c>
      <c r="G254" s="55">
        <f t="shared" si="26"/>
        <v>1260</v>
      </c>
    </row>
    <row r="255" spans="1:7" x14ac:dyDescent="0.2">
      <c r="A255" s="47">
        <v>1265</v>
      </c>
      <c r="B255" s="54">
        <f t="shared" si="20"/>
        <v>6.33</v>
      </c>
      <c r="C255" s="52">
        <f t="shared" si="21"/>
        <v>8.9</v>
      </c>
      <c r="D255" s="52">
        <f t="shared" si="22"/>
        <v>120.73</v>
      </c>
      <c r="E255" s="52">
        <f t="shared" si="23"/>
        <v>22.55</v>
      </c>
      <c r="F255" s="48">
        <f t="shared" si="24"/>
        <v>50.72</v>
      </c>
      <c r="G255" s="55">
        <f t="shared" si="26"/>
        <v>1265</v>
      </c>
    </row>
    <row r="256" spans="1:7" x14ac:dyDescent="0.2">
      <c r="A256" s="47">
        <v>1270</v>
      </c>
      <c r="B256" s="54">
        <f t="shared" si="20"/>
        <v>6.31</v>
      </c>
      <c r="C256" s="52">
        <f t="shared" si="21"/>
        <v>8.93</v>
      </c>
      <c r="D256" s="52">
        <f t="shared" si="22"/>
        <v>121.23</v>
      </c>
      <c r="E256" s="52">
        <f t="shared" si="23"/>
        <v>22.650000000000002</v>
      </c>
      <c r="F256" s="48">
        <f t="shared" si="24"/>
        <v>50.66</v>
      </c>
      <c r="G256" s="55">
        <f t="shared" si="26"/>
        <v>1270</v>
      </c>
    </row>
    <row r="257" spans="1:7" x14ac:dyDescent="0.2">
      <c r="A257" s="47">
        <v>1275</v>
      </c>
      <c r="B257" s="54">
        <f t="shared" si="20"/>
        <v>6.3</v>
      </c>
      <c r="C257" s="52">
        <f t="shared" si="21"/>
        <v>8.9499999999999993</v>
      </c>
      <c r="D257" s="52">
        <f t="shared" si="22"/>
        <v>121.72</v>
      </c>
      <c r="E257" s="52">
        <f t="shared" si="23"/>
        <v>22.740000000000002</v>
      </c>
      <c r="F257" s="48">
        <f t="shared" si="24"/>
        <v>50.59</v>
      </c>
      <c r="G257" s="55">
        <f t="shared" si="26"/>
        <v>1275</v>
      </c>
    </row>
    <row r="258" spans="1:7" x14ac:dyDescent="0.2">
      <c r="A258" s="47">
        <v>1280</v>
      </c>
      <c r="B258" s="54">
        <f t="shared" ref="B258:B302" si="27">ROUNDDOWN(m60B/100-(($A258/m60A)^(1/m60C)),2)</f>
        <v>6.28</v>
      </c>
      <c r="C258" s="52">
        <f t="shared" ref="C258:C302" si="28">ROUNDUP(mweitB/100+(($A258/mweitA)^(1/mweitC)),2)</f>
        <v>8.98</v>
      </c>
      <c r="D258" s="52">
        <f t="shared" ref="D258:D302" si="29">ROUNDUP(mballB/100+(($A258/mballA)^(1/mballC)),2)</f>
        <v>122.22</v>
      </c>
      <c r="E258" s="52">
        <f t="shared" ref="E258:E302" si="30">ROUNDUP(mkugelB/100+(($A258/mkugelA)^(1/mkugelC)),2)</f>
        <v>22.830000000000002</v>
      </c>
      <c r="F258" s="48">
        <f t="shared" ref="F258:F302" si="31">ROUNDDOWN(m400B/100-(($A258/2/m400A)^(1/m400C)),2)</f>
        <v>50.52</v>
      </c>
      <c r="G258" s="55">
        <f t="shared" si="26"/>
        <v>1280</v>
      </c>
    </row>
    <row r="259" spans="1:7" x14ac:dyDescent="0.2">
      <c r="A259" s="47">
        <v>1285</v>
      </c>
      <c r="B259" s="54">
        <f t="shared" si="27"/>
        <v>6.27</v>
      </c>
      <c r="C259" s="52">
        <f t="shared" si="28"/>
        <v>9.01</v>
      </c>
      <c r="D259" s="52">
        <f t="shared" si="29"/>
        <v>122.71000000000001</v>
      </c>
      <c r="E259" s="52">
        <f t="shared" si="30"/>
        <v>22.92</v>
      </c>
      <c r="F259" s="48">
        <f t="shared" si="31"/>
        <v>50.46</v>
      </c>
      <c r="G259" s="55">
        <f t="shared" si="26"/>
        <v>1285</v>
      </c>
    </row>
    <row r="260" spans="1:7" x14ac:dyDescent="0.2">
      <c r="A260" s="47">
        <v>1290</v>
      </c>
      <c r="B260" s="54">
        <f t="shared" si="27"/>
        <v>6.25</v>
      </c>
      <c r="C260" s="52">
        <f t="shared" si="28"/>
        <v>9.0399999999999991</v>
      </c>
      <c r="D260" s="52">
        <f t="shared" si="29"/>
        <v>123.21000000000001</v>
      </c>
      <c r="E260" s="52">
        <f t="shared" si="30"/>
        <v>23.01</v>
      </c>
      <c r="F260" s="48">
        <f t="shared" si="31"/>
        <v>50.39</v>
      </c>
      <c r="G260" s="55">
        <f t="shared" si="26"/>
        <v>1290</v>
      </c>
    </row>
    <row r="261" spans="1:7" x14ac:dyDescent="0.2">
      <c r="A261" s="47">
        <v>1295</v>
      </c>
      <c r="B261" s="54">
        <f t="shared" si="27"/>
        <v>6.24</v>
      </c>
      <c r="C261" s="52">
        <f t="shared" si="28"/>
        <v>9.07</v>
      </c>
      <c r="D261" s="52">
        <f t="shared" si="29"/>
        <v>123.7</v>
      </c>
      <c r="E261" s="52">
        <f t="shared" si="30"/>
        <v>23.1</v>
      </c>
      <c r="F261" s="48">
        <f t="shared" si="31"/>
        <v>50.33</v>
      </c>
      <c r="G261" s="55">
        <f t="shared" si="26"/>
        <v>1295</v>
      </c>
    </row>
    <row r="262" spans="1:7" x14ac:dyDescent="0.2">
      <c r="A262" s="47">
        <v>1300</v>
      </c>
      <c r="B262" s="54">
        <f t="shared" si="27"/>
        <v>6.23</v>
      </c>
      <c r="C262" s="52">
        <f t="shared" si="28"/>
        <v>9.09</v>
      </c>
      <c r="D262" s="52">
        <f t="shared" si="29"/>
        <v>124.2</v>
      </c>
      <c r="E262" s="52">
        <f t="shared" si="30"/>
        <v>23.19</v>
      </c>
      <c r="F262" s="48">
        <f t="shared" si="31"/>
        <v>50.26</v>
      </c>
      <c r="G262" s="55">
        <f t="shared" si="26"/>
        <v>1300</v>
      </c>
    </row>
    <row r="263" spans="1:7" x14ac:dyDescent="0.2">
      <c r="A263" s="47">
        <v>1305</v>
      </c>
      <c r="B263" s="54">
        <f t="shared" si="27"/>
        <v>6.21</v>
      </c>
      <c r="C263" s="52">
        <f t="shared" si="28"/>
        <v>9.1199999999999992</v>
      </c>
      <c r="D263" s="52">
        <f t="shared" si="29"/>
        <v>124.7</v>
      </c>
      <c r="E263" s="52">
        <f t="shared" si="30"/>
        <v>23.290000000000003</v>
      </c>
      <c r="F263" s="48">
        <f t="shared" si="31"/>
        <v>50.2</v>
      </c>
      <c r="G263" s="55">
        <f t="shared" si="26"/>
        <v>1305</v>
      </c>
    </row>
    <row r="264" spans="1:7" x14ac:dyDescent="0.2">
      <c r="A264" s="47">
        <v>1310</v>
      </c>
      <c r="B264" s="54">
        <f t="shared" si="27"/>
        <v>6.2</v>
      </c>
      <c r="C264" s="52">
        <f t="shared" si="28"/>
        <v>9.15</v>
      </c>
      <c r="D264" s="52">
        <f t="shared" si="29"/>
        <v>125.19000000000001</v>
      </c>
      <c r="E264" s="52">
        <f t="shared" si="30"/>
        <v>23.380000000000003</v>
      </c>
      <c r="F264" s="48">
        <f t="shared" si="31"/>
        <v>50.13</v>
      </c>
      <c r="G264" s="55">
        <f t="shared" si="26"/>
        <v>1310</v>
      </c>
    </row>
    <row r="265" spans="1:7" x14ac:dyDescent="0.2">
      <c r="A265" s="47">
        <v>1315</v>
      </c>
      <c r="B265" s="54">
        <f t="shared" si="27"/>
        <v>6.18</v>
      </c>
      <c r="C265" s="52">
        <f t="shared" si="28"/>
        <v>9.18</v>
      </c>
      <c r="D265" s="52">
        <f t="shared" si="29"/>
        <v>125.69000000000001</v>
      </c>
      <c r="E265" s="52">
        <f t="shared" si="30"/>
        <v>23.470000000000002</v>
      </c>
      <c r="F265" s="48">
        <f t="shared" si="31"/>
        <v>50.06</v>
      </c>
      <c r="G265" s="55">
        <f t="shared" si="26"/>
        <v>1315</v>
      </c>
    </row>
    <row r="266" spans="1:7" x14ac:dyDescent="0.2">
      <c r="A266" s="47">
        <v>1320</v>
      </c>
      <c r="B266" s="54">
        <f t="shared" si="27"/>
        <v>6.17</v>
      </c>
      <c r="C266" s="52">
        <f t="shared" si="28"/>
        <v>9.1999999999999993</v>
      </c>
      <c r="D266" s="52">
        <f t="shared" si="29"/>
        <v>126.19000000000001</v>
      </c>
      <c r="E266" s="52">
        <f t="shared" si="30"/>
        <v>23.560000000000002</v>
      </c>
      <c r="F266" s="48">
        <f t="shared" si="31"/>
        <v>50</v>
      </c>
      <c r="G266" s="55">
        <f t="shared" si="26"/>
        <v>1320</v>
      </c>
    </row>
    <row r="267" spans="1:7" x14ac:dyDescent="0.2">
      <c r="A267" s="47">
        <v>1325</v>
      </c>
      <c r="B267" s="54">
        <f t="shared" si="27"/>
        <v>6.16</v>
      </c>
      <c r="C267" s="52">
        <f t="shared" si="28"/>
        <v>9.23</v>
      </c>
      <c r="D267" s="52">
        <f t="shared" si="29"/>
        <v>126.69000000000001</v>
      </c>
      <c r="E267" s="52">
        <f t="shared" si="30"/>
        <v>23.650000000000002</v>
      </c>
      <c r="F267" s="48">
        <f t="shared" si="31"/>
        <v>49.93</v>
      </c>
      <c r="G267" s="55">
        <f t="shared" si="26"/>
        <v>1325</v>
      </c>
    </row>
    <row r="268" spans="1:7" x14ac:dyDescent="0.2">
      <c r="A268" s="47">
        <v>1330</v>
      </c>
      <c r="B268" s="54">
        <f t="shared" si="27"/>
        <v>6.14</v>
      </c>
      <c r="C268" s="52">
        <f t="shared" si="28"/>
        <v>9.26</v>
      </c>
      <c r="D268" s="52">
        <f t="shared" si="29"/>
        <v>127.18</v>
      </c>
      <c r="E268" s="52">
        <f t="shared" si="30"/>
        <v>23.740000000000002</v>
      </c>
      <c r="F268" s="48">
        <f t="shared" si="31"/>
        <v>49.87</v>
      </c>
      <c r="G268" s="55">
        <f t="shared" si="26"/>
        <v>1330</v>
      </c>
    </row>
    <row r="269" spans="1:7" x14ac:dyDescent="0.2">
      <c r="A269" s="47">
        <v>1335</v>
      </c>
      <c r="B269" s="54">
        <f t="shared" si="27"/>
        <v>6.13</v>
      </c>
      <c r="C269" s="52">
        <f t="shared" si="28"/>
        <v>9.2899999999999991</v>
      </c>
      <c r="D269" s="52">
        <f t="shared" si="29"/>
        <v>127.68</v>
      </c>
      <c r="E269" s="52">
        <f t="shared" si="30"/>
        <v>23.84</v>
      </c>
      <c r="F269" s="48">
        <f t="shared" si="31"/>
        <v>49.81</v>
      </c>
      <c r="G269" s="55">
        <f t="shared" si="26"/>
        <v>1335</v>
      </c>
    </row>
    <row r="270" spans="1:7" x14ac:dyDescent="0.2">
      <c r="A270" s="47">
        <v>1340</v>
      </c>
      <c r="B270" s="54">
        <f t="shared" si="27"/>
        <v>6.11</v>
      </c>
      <c r="C270" s="52">
        <f t="shared" si="28"/>
        <v>9.31</v>
      </c>
      <c r="D270" s="52">
        <f t="shared" si="29"/>
        <v>128.17999999999998</v>
      </c>
      <c r="E270" s="52">
        <f t="shared" si="30"/>
        <v>23.930000000000003</v>
      </c>
      <c r="F270" s="48">
        <f t="shared" si="31"/>
        <v>49.74</v>
      </c>
      <c r="G270" s="55">
        <f t="shared" si="26"/>
        <v>1340</v>
      </c>
    </row>
    <row r="271" spans="1:7" x14ac:dyDescent="0.2">
      <c r="A271" s="47">
        <v>1345</v>
      </c>
      <c r="B271" s="54">
        <f t="shared" si="27"/>
        <v>6.1</v>
      </c>
      <c r="C271" s="52">
        <f t="shared" si="28"/>
        <v>9.34</v>
      </c>
      <c r="D271" s="52">
        <f t="shared" si="29"/>
        <v>128.67999999999998</v>
      </c>
      <c r="E271" s="52">
        <f t="shared" si="30"/>
        <v>24.020000000000003</v>
      </c>
      <c r="F271" s="48">
        <f t="shared" si="31"/>
        <v>49.68</v>
      </c>
      <c r="G271" s="55">
        <f t="shared" si="26"/>
        <v>1345</v>
      </c>
    </row>
    <row r="272" spans="1:7" x14ac:dyDescent="0.2">
      <c r="A272" s="47">
        <v>1350</v>
      </c>
      <c r="B272" s="54">
        <f t="shared" si="27"/>
        <v>6.09</v>
      </c>
      <c r="C272" s="52">
        <f t="shared" si="28"/>
        <v>9.3699999999999992</v>
      </c>
      <c r="D272" s="52">
        <f t="shared" si="29"/>
        <v>129.17999999999998</v>
      </c>
      <c r="E272" s="52">
        <f t="shared" si="30"/>
        <v>24.110000000000003</v>
      </c>
      <c r="F272" s="48">
        <f t="shared" si="31"/>
        <v>49.61</v>
      </c>
      <c r="G272" s="55">
        <f t="shared" si="26"/>
        <v>1350</v>
      </c>
    </row>
    <row r="273" spans="1:7" x14ac:dyDescent="0.2">
      <c r="A273" s="47">
        <v>1355</v>
      </c>
      <c r="B273" s="54">
        <f t="shared" si="27"/>
        <v>6.07</v>
      </c>
      <c r="C273" s="52">
        <f t="shared" si="28"/>
        <v>9.4</v>
      </c>
      <c r="D273" s="52">
        <f t="shared" si="29"/>
        <v>129.67999999999998</v>
      </c>
      <c r="E273" s="52">
        <f t="shared" si="30"/>
        <v>24.200000000000003</v>
      </c>
      <c r="F273" s="48">
        <f t="shared" si="31"/>
        <v>49.55</v>
      </c>
      <c r="G273" s="55">
        <f t="shared" si="26"/>
        <v>1355</v>
      </c>
    </row>
    <row r="274" spans="1:7" x14ac:dyDescent="0.2">
      <c r="A274" s="47">
        <v>1360</v>
      </c>
      <c r="B274" s="54">
        <f t="shared" si="27"/>
        <v>6.06</v>
      </c>
      <c r="C274" s="52">
        <f t="shared" si="28"/>
        <v>9.42</v>
      </c>
      <c r="D274" s="52">
        <f t="shared" si="29"/>
        <v>130.16999999999999</v>
      </c>
      <c r="E274" s="52">
        <f t="shared" si="30"/>
        <v>24.290000000000003</v>
      </c>
      <c r="F274" s="48">
        <f t="shared" si="31"/>
        <v>49.48</v>
      </c>
      <c r="G274" s="55">
        <f t="shared" si="26"/>
        <v>1360</v>
      </c>
    </row>
    <row r="275" spans="1:7" x14ac:dyDescent="0.2">
      <c r="A275" s="47">
        <v>1365</v>
      </c>
      <c r="B275" s="54">
        <f t="shared" si="27"/>
        <v>6.04</v>
      </c>
      <c r="C275" s="52">
        <f t="shared" si="28"/>
        <v>9.4499999999999993</v>
      </c>
      <c r="D275" s="52">
        <f t="shared" si="29"/>
        <v>130.66999999999999</v>
      </c>
      <c r="E275" s="52">
        <f t="shared" si="30"/>
        <v>24.39</v>
      </c>
      <c r="F275" s="48">
        <f t="shared" si="31"/>
        <v>49.42</v>
      </c>
      <c r="G275" s="55">
        <f t="shared" si="26"/>
        <v>1365</v>
      </c>
    </row>
    <row r="276" spans="1:7" x14ac:dyDescent="0.2">
      <c r="A276" s="47">
        <v>1370</v>
      </c>
      <c r="B276" s="54">
        <f t="shared" si="27"/>
        <v>6.03</v>
      </c>
      <c r="C276" s="52">
        <f t="shared" si="28"/>
        <v>9.48</v>
      </c>
      <c r="D276" s="52">
        <f t="shared" si="29"/>
        <v>131.16999999999999</v>
      </c>
      <c r="E276" s="52">
        <f t="shared" si="30"/>
        <v>24.48</v>
      </c>
      <c r="F276" s="48">
        <f t="shared" si="31"/>
        <v>49.36</v>
      </c>
      <c r="G276" s="55">
        <f t="shared" si="26"/>
        <v>1370</v>
      </c>
    </row>
    <row r="277" spans="1:7" x14ac:dyDescent="0.2">
      <c r="A277" s="47">
        <v>1375</v>
      </c>
      <c r="B277" s="54">
        <f t="shared" si="27"/>
        <v>6.02</v>
      </c>
      <c r="C277" s="52">
        <f t="shared" si="28"/>
        <v>9.51</v>
      </c>
      <c r="D277" s="52">
        <f t="shared" si="29"/>
        <v>131.66999999999999</v>
      </c>
      <c r="E277" s="52">
        <f t="shared" si="30"/>
        <v>24.57</v>
      </c>
      <c r="F277" s="48">
        <f t="shared" si="31"/>
        <v>49.29</v>
      </c>
      <c r="G277" s="55">
        <f t="shared" si="26"/>
        <v>1375</v>
      </c>
    </row>
    <row r="278" spans="1:7" x14ac:dyDescent="0.2">
      <c r="A278" s="47">
        <v>1380</v>
      </c>
      <c r="B278" s="54">
        <f t="shared" si="27"/>
        <v>6</v>
      </c>
      <c r="C278" s="52">
        <f t="shared" si="28"/>
        <v>9.5399999999999991</v>
      </c>
      <c r="D278" s="52">
        <f t="shared" si="29"/>
        <v>132.16999999999999</v>
      </c>
      <c r="E278" s="52">
        <f t="shared" si="30"/>
        <v>24.66</v>
      </c>
      <c r="F278" s="48">
        <f t="shared" si="31"/>
        <v>49.23</v>
      </c>
      <c r="G278" s="55">
        <f t="shared" si="26"/>
        <v>1380</v>
      </c>
    </row>
    <row r="279" spans="1:7" x14ac:dyDescent="0.2">
      <c r="A279" s="47">
        <v>1385</v>
      </c>
      <c r="B279" s="54">
        <f t="shared" si="27"/>
        <v>5.99</v>
      </c>
      <c r="C279" s="52">
        <f t="shared" si="28"/>
        <v>9.56</v>
      </c>
      <c r="D279" s="52">
        <f t="shared" si="29"/>
        <v>132.66999999999999</v>
      </c>
      <c r="E279" s="52">
        <f t="shared" si="30"/>
        <v>24.75</v>
      </c>
      <c r="F279" s="48">
        <f t="shared" si="31"/>
        <v>49.17</v>
      </c>
      <c r="G279" s="55">
        <f t="shared" si="26"/>
        <v>1385</v>
      </c>
    </row>
    <row r="280" spans="1:7" x14ac:dyDescent="0.2">
      <c r="A280" s="47">
        <v>1390</v>
      </c>
      <c r="B280" s="54">
        <f t="shared" si="27"/>
        <v>5.97</v>
      </c>
      <c r="C280" s="52">
        <f t="shared" si="28"/>
        <v>9.59</v>
      </c>
      <c r="D280" s="52">
        <f t="shared" si="29"/>
        <v>133.16999999999999</v>
      </c>
      <c r="E280" s="52">
        <f t="shared" si="30"/>
        <v>24.85</v>
      </c>
      <c r="F280" s="48">
        <f t="shared" si="31"/>
        <v>49.1</v>
      </c>
      <c r="G280" s="55">
        <f t="shared" si="26"/>
        <v>1390</v>
      </c>
    </row>
    <row r="281" spans="1:7" x14ac:dyDescent="0.2">
      <c r="A281" s="47">
        <v>1395</v>
      </c>
      <c r="B281" s="54">
        <f t="shared" si="27"/>
        <v>5.96</v>
      </c>
      <c r="C281" s="52">
        <f t="shared" si="28"/>
        <v>9.6199999999999992</v>
      </c>
      <c r="D281" s="52">
        <f t="shared" si="29"/>
        <v>133.66999999999999</v>
      </c>
      <c r="E281" s="52">
        <f t="shared" si="30"/>
        <v>24.94</v>
      </c>
      <c r="F281" s="48">
        <f t="shared" si="31"/>
        <v>49.04</v>
      </c>
      <c r="G281" s="55">
        <f t="shared" si="26"/>
        <v>1395</v>
      </c>
    </row>
    <row r="282" spans="1:7" x14ac:dyDescent="0.2">
      <c r="A282" s="47">
        <v>1400</v>
      </c>
      <c r="B282" s="54">
        <f t="shared" si="27"/>
        <v>5.95</v>
      </c>
      <c r="C282" s="52">
        <f t="shared" si="28"/>
        <v>9.65</v>
      </c>
      <c r="D282" s="52">
        <f t="shared" si="29"/>
        <v>134.16999999999999</v>
      </c>
      <c r="E282" s="52">
        <f t="shared" si="30"/>
        <v>25.03</v>
      </c>
      <c r="F282" s="48">
        <f t="shared" si="31"/>
        <v>48.98</v>
      </c>
      <c r="G282" s="55">
        <f t="shared" si="26"/>
        <v>1400</v>
      </c>
    </row>
    <row r="283" spans="1:7" x14ac:dyDescent="0.2">
      <c r="A283" s="47">
        <v>1405</v>
      </c>
      <c r="B283" s="54">
        <f t="shared" si="27"/>
        <v>5.93</v>
      </c>
      <c r="C283" s="52">
        <f t="shared" si="28"/>
        <v>9.67</v>
      </c>
      <c r="D283" s="52">
        <f t="shared" si="29"/>
        <v>134.66999999999999</v>
      </c>
      <c r="E283" s="52">
        <f t="shared" si="30"/>
        <v>25.12</v>
      </c>
      <c r="F283" s="48">
        <f t="shared" si="31"/>
        <v>48.91</v>
      </c>
      <c r="G283" s="55">
        <f t="shared" si="26"/>
        <v>1405</v>
      </c>
    </row>
    <row r="284" spans="1:7" x14ac:dyDescent="0.2">
      <c r="A284" s="47">
        <v>1410</v>
      </c>
      <c r="B284" s="54">
        <f t="shared" si="27"/>
        <v>5.92</v>
      </c>
      <c r="C284" s="52">
        <f t="shared" si="28"/>
        <v>9.6999999999999993</v>
      </c>
      <c r="D284" s="52">
        <f t="shared" si="29"/>
        <v>135.17999999999998</v>
      </c>
      <c r="E284" s="52">
        <f t="shared" si="30"/>
        <v>25.220000000000002</v>
      </c>
      <c r="F284" s="48">
        <f t="shared" si="31"/>
        <v>48.85</v>
      </c>
      <c r="G284" s="55">
        <f t="shared" si="26"/>
        <v>1410</v>
      </c>
    </row>
    <row r="285" spans="1:7" x14ac:dyDescent="0.2">
      <c r="A285" s="47">
        <v>1415</v>
      </c>
      <c r="B285" s="54">
        <f t="shared" si="27"/>
        <v>5.91</v>
      </c>
      <c r="C285" s="52">
        <f t="shared" si="28"/>
        <v>9.73</v>
      </c>
      <c r="D285" s="52">
        <f t="shared" si="29"/>
        <v>135.67999999999998</v>
      </c>
      <c r="E285" s="52">
        <f t="shared" si="30"/>
        <v>25.310000000000002</v>
      </c>
      <c r="F285" s="48">
        <f t="shared" si="31"/>
        <v>48.79</v>
      </c>
      <c r="G285" s="55">
        <f t="shared" si="26"/>
        <v>1415</v>
      </c>
    </row>
    <row r="286" spans="1:7" x14ac:dyDescent="0.2">
      <c r="A286" s="47">
        <v>1420</v>
      </c>
      <c r="B286" s="54">
        <f t="shared" si="27"/>
        <v>5.89</v>
      </c>
      <c r="C286" s="52">
        <f t="shared" si="28"/>
        <v>9.76</v>
      </c>
      <c r="D286" s="52">
        <f t="shared" si="29"/>
        <v>136.17999999999998</v>
      </c>
      <c r="E286" s="52">
        <f t="shared" si="30"/>
        <v>25.400000000000002</v>
      </c>
      <c r="F286" s="48">
        <f t="shared" si="31"/>
        <v>48.73</v>
      </c>
      <c r="G286" s="55">
        <f t="shared" si="26"/>
        <v>1420</v>
      </c>
    </row>
    <row r="287" spans="1:7" x14ac:dyDescent="0.2">
      <c r="A287" s="47">
        <v>1425</v>
      </c>
      <c r="B287" s="54">
        <f t="shared" si="27"/>
        <v>5.88</v>
      </c>
      <c r="C287" s="52">
        <f t="shared" si="28"/>
        <v>9.7799999999999994</v>
      </c>
      <c r="D287" s="52">
        <f t="shared" si="29"/>
        <v>136.67999999999998</v>
      </c>
      <c r="E287" s="52">
        <f t="shared" si="30"/>
        <v>25.490000000000002</v>
      </c>
      <c r="F287" s="48">
        <f t="shared" si="31"/>
        <v>48.66</v>
      </c>
      <c r="G287" s="55">
        <f t="shared" ref="G287:G302" si="32">A287</f>
        <v>1425</v>
      </c>
    </row>
    <row r="288" spans="1:7" x14ac:dyDescent="0.2">
      <c r="A288" s="47">
        <v>1430</v>
      </c>
      <c r="B288" s="54">
        <f t="shared" si="27"/>
        <v>5.87</v>
      </c>
      <c r="C288" s="52">
        <f t="shared" si="28"/>
        <v>9.81</v>
      </c>
      <c r="D288" s="52">
        <f t="shared" si="29"/>
        <v>137.17999999999998</v>
      </c>
      <c r="E288" s="52">
        <f t="shared" si="30"/>
        <v>25.59</v>
      </c>
      <c r="F288" s="48">
        <f t="shared" si="31"/>
        <v>48.6</v>
      </c>
      <c r="G288" s="55">
        <f t="shared" si="32"/>
        <v>1430</v>
      </c>
    </row>
    <row r="289" spans="1:7" x14ac:dyDescent="0.2">
      <c r="A289" s="47">
        <v>1435</v>
      </c>
      <c r="B289" s="54">
        <f t="shared" si="27"/>
        <v>5.85</v>
      </c>
      <c r="C289" s="52">
        <f t="shared" si="28"/>
        <v>9.84</v>
      </c>
      <c r="D289" s="52">
        <f t="shared" si="29"/>
        <v>137.67999999999998</v>
      </c>
      <c r="E289" s="52">
        <f t="shared" si="30"/>
        <v>25.680000000000003</v>
      </c>
      <c r="F289" s="48">
        <f t="shared" si="31"/>
        <v>48.54</v>
      </c>
      <c r="G289" s="55">
        <f t="shared" si="32"/>
        <v>1435</v>
      </c>
    </row>
    <row r="290" spans="1:7" x14ac:dyDescent="0.2">
      <c r="A290" s="47">
        <v>1440</v>
      </c>
      <c r="B290" s="54">
        <f t="shared" si="27"/>
        <v>5.84</v>
      </c>
      <c r="C290" s="52">
        <f t="shared" si="28"/>
        <v>9.8699999999999992</v>
      </c>
      <c r="D290" s="52">
        <f t="shared" si="29"/>
        <v>138.19</v>
      </c>
      <c r="E290" s="52">
        <f t="shared" si="30"/>
        <v>25.770000000000003</v>
      </c>
      <c r="F290" s="48">
        <f t="shared" si="31"/>
        <v>48.48</v>
      </c>
      <c r="G290" s="55">
        <f t="shared" si="32"/>
        <v>1440</v>
      </c>
    </row>
    <row r="291" spans="1:7" x14ac:dyDescent="0.2">
      <c r="A291" s="47">
        <v>1445</v>
      </c>
      <c r="B291" s="54">
        <f t="shared" si="27"/>
        <v>5.83</v>
      </c>
      <c r="C291" s="52">
        <f t="shared" si="28"/>
        <v>9.89</v>
      </c>
      <c r="D291" s="52">
        <f t="shared" si="29"/>
        <v>138.69</v>
      </c>
      <c r="E291" s="52">
        <f t="shared" si="30"/>
        <v>25.860000000000003</v>
      </c>
      <c r="F291" s="48">
        <f t="shared" si="31"/>
        <v>48.41</v>
      </c>
      <c r="G291" s="55">
        <f t="shared" si="32"/>
        <v>1445</v>
      </c>
    </row>
    <row r="292" spans="1:7" x14ac:dyDescent="0.2">
      <c r="A292" s="47">
        <v>1450</v>
      </c>
      <c r="B292" s="54">
        <f t="shared" si="27"/>
        <v>5.81</v>
      </c>
      <c r="C292" s="52">
        <f t="shared" si="28"/>
        <v>9.92</v>
      </c>
      <c r="D292" s="52">
        <f t="shared" si="29"/>
        <v>139.19</v>
      </c>
      <c r="E292" s="52">
        <f t="shared" si="30"/>
        <v>25.96</v>
      </c>
      <c r="F292" s="48">
        <f t="shared" si="31"/>
        <v>48.35</v>
      </c>
      <c r="G292" s="55">
        <f t="shared" si="32"/>
        <v>1450</v>
      </c>
    </row>
    <row r="293" spans="1:7" x14ac:dyDescent="0.2">
      <c r="A293" s="47">
        <v>1455</v>
      </c>
      <c r="B293" s="54">
        <f t="shared" si="27"/>
        <v>5.8</v>
      </c>
      <c r="C293" s="52">
        <f t="shared" si="28"/>
        <v>9.9499999999999993</v>
      </c>
      <c r="D293" s="52">
        <f t="shared" si="29"/>
        <v>139.69</v>
      </c>
      <c r="E293" s="52">
        <f t="shared" si="30"/>
        <v>26.05</v>
      </c>
      <c r="F293" s="48">
        <f t="shared" si="31"/>
        <v>48.29</v>
      </c>
      <c r="G293" s="55">
        <f t="shared" si="32"/>
        <v>1455</v>
      </c>
    </row>
    <row r="294" spans="1:7" x14ac:dyDescent="0.2">
      <c r="A294" s="47">
        <v>1460</v>
      </c>
      <c r="B294" s="54">
        <f t="shared" si="27"/>
        <v>5.79</v>
      </c>
      <c r="C294" s="52">
        <f t="shared" si="28"/>
        <v>9.98</v>
      </c>
      <c r="D294" s="52">
        <f t="shared" si="29"/>
        <v>140.19999999999999</v>
      </c>
      <c r="E294" s="52">
        <f t="shared" si="30"/>
        <v>26.14</v>
      </c>
      <c r="F294" s="48">
        <f t="shared" si="31"/>
        <v>48.23</v>
      </c>
      <c r="G294" s="55">
        <f t="shared" si="32"/>
        <v>1460</v>
      </c>
    </row>
    <row r="295" spans="1:7" x14ac:dyDescent="0.2">
      <c r="A295" s="47">
        <v>1465</v>
      </c>
      <c r="B295" s="54">
        <f t="shared" si="27"/>
        <v>5.77</v>
      </c>
      <c r="C295" s="52">
        <f t="shared" si="28"/>
        <v>10.01</v>
      </c>
      <c r="D295" s="52">
        <f t="shared" si="29"/>
        <v>140.69999999999999</v>
      </c>
      <c r="E295" s="52">
        <f t="shared" si="30"/>
        <v>26.23</v>
      </c>
      <c r="F295" s="48">
        <f t="shared" si="31"/>
        <v>48.17</v>
      </c>
      <c r="G295" s="55">
        <f t="shared" si="32"/>
        <v>1465</v>
      </c>
    </row>
    <row r="296" spans="1:7" x14ac:dyDescent="0.2">
      <c r="A296" s="47">
        <v>1470</v>
      </c>
      <c r="B296" s="54">
        <f t="shared" si="27"/>
        <v>5.76</v>
      </c>
      <c r="C296" s="52">
        <f t="shared" si="28"/>
        <v>10.029999999999999</v>
      </c>
      <c r="D296" s="52">
        <f t="shared" si="29"/>
        <v>141.19999999999999</v>
      </c>
      <c r="E296" s="52">
        <f t="shared" si="30"/>
        <v>26.330000000000002</v>
      </c>
      <c r="F296" s="48">
        <f t="shared" si="31"/>
        <v>48.11</v>
      </c>
      <c r="G296" s="55">
        <f t="shared" si="32"/>
        <v>1470</v>
      </c>
    </row>
    <row r="297" spans="1:7" x14ac:dyDescent="0.2">
      <c r="A297" s="47">
        <v>1475</v>
      </c>
      <c r="B297" s="54">
        <f t="shared" si="27"/>
        <v>5.75</v>
      </c>
      <c r="C297" s="52">
        <f t="shared" si="28"/>
        <v>10.06</v>
      </c>
      <c r="D297" s="52">
        <f t="shared" si="29"/>
        <v>141.70999999999998</v>
      </c>
      <c r="E297" s="52">
        <f t="shared" si="30"/>
        <v>26.42</v>
      </c>
      <c r="F297" s="48">
        <f t="shared" si="31"/>
        <v>48.05</v>
      </c>
      <c r="G297" s="55">
        <f t="shared" si="32"/>
        <v>1475</v>
      </c>
    </row>
    <row r="298" spans="1:7" x14ac:dyDescent="0.2">
      <c r="A298" s="47">
        <v>1480</v>
      </c>
      <c r="B298" s="54">
        <f t="shared" si="27"/>
        <v>5.73</v>
      </c>
      <c r="C298" s="52">
        <f t="shared" si="28"/>
        <v>10.09</v>
      </c>
      <c r="D298" s="52">
        <f t="shared" si="29"/>
        <v>142.20999999999998</v>
      </c>
      <c r="E298" s="52">
        <f t="shared" si="30"/>
        <v>26.51</v>
      </c>
      <c r="F298" s="48">
        <f t="shared" si="31"/>
        <v>47.98</v>
      </c>
      <c r="G298" s="55">
        <f t="shared" si="32"/>
        <v>1480</v>
      </c>
    </row>
    <row r="299" spans="1:7" x14ac:dyDescent="0.2">
      <c r="A299" s="47">
        <v>1485</v>
      </c>
      <c r="B299" s="54">
        <f t="shared" si="27"/>
        <v>5.72</v>
      </c>
      <c r="C299" s="52">
        <f t="shared" si="28"/>
        <v>10.119999999999999</v>
      </c>
      <c r="D299" s="52">
        <f t="shared" si="29"/>
        <v>142.70999999999998</v>
      </c>
      <c r="E299" s="52">
        <f t="shared" si="30"/>
        <v>26.6</v>
      </c>
      <c r="F299" s="48">
        <f t="shared" si="31"/>
        <v>47.92</v>
      </c>
      <c r="G299" s="55">
        <f t="shared" si="32"/>
        <v>1485</v>
      </c>
    </row>
    <row r="300" spans="1:7" x14ac:dyDescent="0.2">
      <c r="A300" s="47">
        <v>1490</v>
      </c>
      <c r="B300" s="54">
        <f t="shared" si="27"/>
        <v>5.71</v>
      </c>
      <c r="C300" s="52">
        <f t="shared" si="28"/>
        <v>10.14</v>
      </c>
      <c r="D300" s="52">
        <f t="shared" si="29"/>
        <v>143.22</v>
      </c>
      <c r="E300" s="52">
        <f t="shared" si="30"/>
        <v>26.700000000000003</v>
      </c>
      <c r="F300" s="48">
        <f t="shared" si="31"/>
        <v>47.86</v>
      </c>
      <c r="G300" s="55">
        <f t="shared" si="32"/>
        <v>1490</v>
      </c>
    </row>
    <row r="301" spans="1:7" x14ac:dyDescent="0.2">
      <c r="A301" s="47">
        <v>1495</v>
      </c>
      <c r="B301" s="54">
        <f t="shared" si="27"/>
        <v>5.69</v>
      </c>
      <c r="C301" s="52">
        <f t="shared" si="28"/>
        <v>10.17</v>
      </c>
      <c r="D301" s="52">
        <f t="shared" si="29"/>
        <v>143.72</v>
      </c>
      <c r="E301" s="52">
        <f t="shared" si="30"/>
        <v>26.790000000000003</v>
      </c>
      <c r="F301" s="48">
        <f t="shared" si="31"/>
        <v>47.8</v>
      </c>
      <c r="G301" s="55">
        <f t="shared" si="32"/>
        <v>1495</v>
      </c>
    </row>
    <row r="302" spans="1:7" x14ac:dyDescent="0.2">
      <c r="A302" s="47">
        <v>1500</v>
      </c>
      <c r="B302" s="54">
        <f t="shared" si="27"/>
        <v>5.68</v>
      </c>
      <c r="C302" s="52">
        <f t="shared" si="28"/>
        <v>10.199999999999999</v>
      </c>
      <c r="D302" s="52">
        <f t="shared" si="29"/>
        <v>144.22999999999999</v>
      </c>
      <c r="E302" s="52">
        <f t="shared" si="30"/>
        <v>26.880000000000003</v>
      </c>
      <c r="F302" s="48">
        <f t="shared" si="31"/>
        <v>47.74</v>
      </c>
      <c r="G302" s="55">
        <f t="shared" si="32"/>
        <v>1500</v>
      </c>
    </row>
  </sheetData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&amp;L&amp;"Arial,Fett"&amp;12Schweizer Punktetabelle LA&amp;C&amp;12 5er Schritte&amp;R&amp;"Arial,Fett"&amp;16männlich</oddHeader>
    <oddFooter>&amp;C&amp;7C. Abl, 2014&amp;R&amp;P/&amp;N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7">
    <tabColor theme="4" tint="-0.249977111117893"/>
  </sheetPr>
  <dimension ref="A1:G152"/>
  <sheetViews>
    <sheetView zoomScale="130" zoomScaleNormal="130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" width="9.7109375" style="46" customWidth="1"/>
    <col min="2" max="6" width="11.42578125" style="52"/>
    <col min="7" max="16384" width="11.42578125" style="46"/>
  </cols>
  <sheetData>
    <row r="1" spans="1:7" ht="16.5" customHeight="1" x14ac:dyDescent="0.2">
      <c r="A1" s="105" t="s">
        <v>0</v>
      </c>
      <c r="B1" s="106" t="s">
        <v>114</v>
      </c>
      <c r="C1" s="106" t="s">
        <v>32</v>
      </c>
      <c r="D1" s="106" t="s">
        <v>110</v>
      </c>
      <c r="E1" s="106" t="s">
        <v>33</v>
      </c>
      <c r="F1" s="106" t="s">
        <v>93</v>
      </c>
      <c r="G1" s="107" t="s">
        <v>92</v>
      </c>
    </row>
    <row r="2" spans="1:7" x14ac:dyDescent="0.2">
      <c r="A2" s="47">
        <v>0</v>
      </c>
      <c r="B2" s="48">
        <f t="shared" ref="B2:B33" si="0">ROUNDDOWN(m60B/100-(($A2/m60A)^(1/m60C)),2)</f>
        <v>13.97</v>
      </c>
      <c r="C2" s="50">
        <f t="shared" ref="C2:C33" si="1">ROUNDUP(mweitB/100+(($A2/mweitA)^(1/mweitC)),2)</f>
        <v>1.9</v>
      </c>
      <c r="D2" s="50">
        <f t="shared" ref="D2:D33" si="2">ROUNDUP(mballB/100+(($A2/mballA)^(1/mballC)),2)</f>
        <v>8</v>
      </c>
      <c r="E2" s="50">
        <f t="shared" ref="E2:E33" si="3">ROUNDUP(mkugelB/100+(($A2/mkugelA)^(1/mkugelC)),2)</f>
        <v>1.78</v>
      </c>
      <c r="F2" s="48">
        <f t="shared" ref="F2:F33" si="4">ROUNDDOWN(m400B/100-(($A2/2/m400A)^(1/m400C)),2)</f>
        <v>86</v>
      </c>
      <c r="G2" s="51">
        <f>A2</f>
        <v>0</v>
      </c>
    </row>
    <row r="3" spans="1:7" x14ac:dyDescent="0.2">
      <c r="A3" s="47">
        <v>10</v>
      </c>
      <c r="B3" s="48">
        <f t="shared" si="0"/>
        <v>13.2</v>
      </c>
      <c r="C3" s="50">
        <f t="shared" si="1"/>
        <v>1.96</v>
      </c>
      <c r="D3" s="50">
        <f t="shared" si="2"/>
        <v>8.5299999999999994</v>
      </c>
      <c r="E3" s="50">
        <f t="shared" si="3"/>
        <v>1.8800000000000001</v>
      </c>
      <c r="F3" s="48">
        <f t="shared" si="4"/>
        <v>82.48</v>
      </c>
      <c r="G3" s="51">
        <f t="shared" ref="G3:G57" si="5">A3</f>
        <v>10</v>
      </c>
    </row>
    <row r="4" spans="1:7" x14ac:dyDescent="0.2">
      <c r="A4" s="47">
        <v>20</v>
      </c>
      <c r="B4" s="48">
        <f t="shared" si="0"/>
        <v>12.9</v>
      </c>
      <c r="C4" s="50">
        <f t="shared" si="1"/>
        <v>2.0199999999999996</v>
      </c>
      <c r="D4" s="50">
        <f t="shared" si="2"/>
        <v>9.129999999999999</v>
      </c>
      <c r="E4" s="50">
        <f t="shared" si="3"/>
        <v>1.99</v>
      </c>
      <c r="F4" s="48">
        <f t="shared" si="4"/>
        <v>81.099999999999994</v>
      </c>
      <c r="G4" s="51">
        <f t="shared" si="5"/>
        <v>20</v>
      </c>
    </row>
    <row r="5" spans="1:7" x14ac:dyDescent="0.2">
      <c r="A5" s="47">
        <v>30</v>
      </c>
      <c r="B5" s="48">
        <f t="shared" si="0"/>
        <v>12.68</v>
      </c>
      <c r="C5" s="50">
        <f t="shared" si="1"/>
        <v>2.0699999999999998</v>
      </c>
      <c r="D5" s="50">
        <f t="shared" si="2"/>
        <v>9.77</v>
      </c>
      <c r="E5" s="50">
        <f t="shared" si="3"/>
        <v>2.11</v>
      </c>
      <c r="F5" s="48">
        <f t="shared" si="4"/>
        <v>80.06</v>
      </c>
      <c r="G5" s="51">
        <f t="shared" si="5"/>
        <v>30</v>
      </c>
    </row>
    <row r="6" spans="1:7" x14ac:dyDescent="0.2">
      <c r="A6" s="47">
        <v>40</v>
      </c>
      <c r="B6" s="48">
        <f t="shared" si="0"/>
        <v>12.49</v>
      </c>
      <c r="C6" s="50">
        <f t="shared" si="1"/>
        <v>2.13</v>
      </c>
      <c r="D6" s="50">
        <f t="shared" si="2"/>
        <v>10.43</v>
      </c>
      <c r="E6" s="50">
        <f t="shared" si="3"/>
        <v>2.23</v>
      </c>
      <c r="F6" s="48">
        <f t="shared" si="4"/>
        <v>79.19</v>
      </c>
      <c r="G6" s="51">
        <f t="shared" si="5"/>
        <v>40</v>
      </c>
    </row>
    <row r="7" spans="1:7" x14ac:dyDescent="0.2">
      <c r="A7" s="47">
        <v>50</v>
      </c>
      <c r="B7" s="48">
        <f t="shared" si="0"/>
        <v>12.32</v>
      </c>
      <c r="C7" s="50">
        <f t="shared" si="1"/>
        <v>2.1799999999999997</v>
      </c>
      <c r="D7" s="50">
        <f t="shared" si="2"/>
        <v>11.12</v>
      </c>
      <c r="E7" s="50">
        <f t="shared" si="3"/>
        <v>2.36</v>
      </c>
      <c r="F7" s="48">
        <f t="shared" si="4"/>
        <v>78.42</v>
      </c>
      <c r="G7" s="51">
        <f t="shared" si="5"/>
        <v>50</v>
      </c>
    </row>
    <row r="8" spans="1:7" x14ac:dyDescent="0.2">
      <c r="A8" s="47">
        <v>60</v>
      </c>
      <c r="B8" s="48">
        <f t="shared" si="0"/>
        <v>12.18</v>
      </c>
      <c r="C8" s="50">
        <f t="shared" si="1"/>
        <v>2.2399999999999998</v>
      </c>
      <c r="D8" s="50">
        <f t="shared" si="2"/>
        <v>11.82</v>
      </c>
      <c r="E8" s="50">
        <f t="shared" si="3"/>
        <v>2.4899999999999998</v>
      </c>
      <c r="F8" s="48">
        <f t="shared" si="4"/>
        <v>77.73</v>
      </c>
      <c r="G8" s="51">
        <f t="shared" si="5"/>
        <v>60</v>
      </c>
    </row>
    <row r="9" spans="1:7" x14ac:dyDescent="0.2">
      <c r="A9" s="47">
        <v>70</v>
      </c>
      <c r="B9" s="48">
        <f t="shared" si="0"/>
        <v>12.04</v>
      </c>
      <c r="C9" s="50">
        <f t="shared" si="1"/>
        <v>2.2899999999999996</v>
      </c>
      <c r="D9" s="50">
        <f t="shared" si="2"/>
        <v>12.53</v>
      </c>
      <c r="E9" s="50">
        <f t="shared" si="3"/>
        <v>2.6199999999999997</v>
      </c>
      <c r="F9" s="48">
        <f t="shared" si="4"/>
        <v>77.11</v>
      </c>
      <c r="G9" s="51">
        <f t="shared" si="5"/>
        <v>70</v>
      </c>
    </row>
    <row r="10" spans="1:7" x14ac:dyDescent="0.2">
      <c r="A10" s="47">
        <v>80</v>
      </c>
      <c r="B10" s="48">
        <f t="shared" si="0"/>
        <v>11.91</v>
      </c>
      <c r="C10" s="50">
        <f t="shared" si="1"/>
        <v>2.3499999999999996</v>
      </c>
      <c r="D10" s="50">
        <f t="shared" si="2"/>
        <v>13.25</v>
      </c>
      <c r="E10" s="50">
        <f t="shared" si="3"/>
        <v>2.75</v>
      </c>
      <c r="F10" s="48">
        <f t="shared" si="4"/>
        <v>76.52</v>
      </c>
      <c r="G10" s="51">
        <f t="shared" si="5"/>
        <v>80</v>
      </c>
    </row>
    <row r="11" spans="1:7" x14ac:dyDescent="0.2">
      <c r="A11" s="47">
        <v>90</v>
      </c>
      <c r="B11" s="48">
        <f t="shared" si="0"/>
        <v>11.79</v>
      </c>
      <c r="C11" s="50">
        <f t="shared" si="1"/>
        <v>2.4</v>
      </c>
      <c r="D11" s="50">
        <f t="shared" si="2"/>
        <v>13.98</v>
      </c>
      <c r="E11" s="50">
        <f t="shared" si="3"/>
        <v>2.8899999999999997</v>
      </c>
      <c r="F11" s="48">
        <f t="shared" si="4"/>
        <v>75.98</v>
      </c>
      <c r="G11" s="51">
        <f t="shared" si="5"/>
        <v>90</v>
      </c>
    </row>
    <row r="12" spans="1:7" x14ac:dyDescent="0.2">
      <c r="A12" s="47">
        <v>100</v>
      </c>
      <c r="B12" s="48">
        <f t="shared" si="0"/>
        <v>11.68</v>
      </c>
      <c r="C12" s="50">
        <f t="shared" si="1"/>
        <v>2.46</v>
      </c>
      <c r="D12" s="50">
        <f t="shared" si="2"/>
        <v>14.73</v>
      </c>
      <c r="E12" s="50">
        <f t="shared" si="3"/>
        <v>3.0199999999999996</v>
      </c>
      <c r="F12" s="48">
        <f t="shared" si="4"/>
        <v>75.459999999999994</v>
      </c>
      <c r="G12" s="51">
        <f t="shared" si="5"/>
        <v>100</v>
      </c>
    </row>
    <row r="13" spans="1:7" x14ac:dyDescent="0.2">
      <c r="A13" s="47">
        <v>110</v>
      </c>
      <c r="B13" s="48">
        <f t="shared" si="0"/>
        <v>11.58</v>
      </c>
      <c r="C13" s="50">
        <f t="shared" si="1"/>
        <v>2.5099999999999998</v>
      </c>
      <c r="D13" s="50">
        <f t="shared" si="2"/>
        <v>15.48</v>
      </c>
      <c r="E13" s="50">
        <f t="shared" si="3"/>
        <v>3.1599999999999997</v>
      </c>
      <c r="F13" s="48">
        <f t="shared" si="4"/>
        <v>74.97</v>
      </c>
      <c r="G13" s="51">
        <f t="shared" si="5"/>
        <v>110</v>
      </c>
    </row>
    <row r="14" spans="1:7" x14ac:dyDescent="0.2">
      <c r="A14" s="47">
        <v>120</v>
      </c>
      <c r="B14" s="48">
        <f t="shared" si="0"/>
        <v>11.48</v>
      </c>
      <c r="C14" s="50">
        <f t="shared" si="1"/>
        <v>2.57</v>
      </c>
      <c r="D14" s="50">
        <f t="shared" si="2"/>
        <v>16.240000000000002</v>
      </c>
      <c r="E14" s="50">
        <f t="shared" si="3"/>
        <v>3.3</v>
      </c>
      <c r="F14" s="48">
        <f t="shared" si="4"/>
        <v>74.5</v>
      </c>
      <c r="G14" s="51">
        <f t="shared" si="5"/>
        <v>120</v>
      </c>
    </row>
    <row r="15" spans="1:7" x14ac:dyDescent="0.2">
      <c r="A15" s="47">
        <v>130</v>
      </c>
      <c r="B15" s="48">
        <f t="shared" si="0"/>
        <v>11.38</v>
      </c>
      <c r="C15" s="50">
        <f t="shared" si="1"/>
        <v>2.6199999999999997</v>
      </c>
      <c r="D15" s="50">
        <f t="shared" si="2"/>
        <v>17</v>
      </c>
      <c r="E15" s="50">
        <f t="shared" si="3"/>
        <v>3.44</v>
      </c>
      <c r="F15" s="48">
        <f t="shared" si="4"/>
        <v>74.06</v>
      </c>
      <c r="G15" s="51">
        <f t="shared" si="5"/>
        <v>130</v>
      </c>
    </row>
    <row r="16" spans="1:7" x14ac:dyDescent="0.2">
      <c r="A16" s="47">
        <v>140</v>
      </c>
      <c r="B16" s="48">
        <f t="shared" si="0"/>
        <v>11.29</v>
      </c>
      <c r="C16" s="50">
        <f t="shared" si="1"/>
        <v>2.6799999999999997</v>
      </c>
      <c r="D16" s="50">
        <f t="shared" si="2"/>
        <v>17.770000000000003</v>
      </c>
      <c r="E16" s="50">
        <f t="shared" si="3"/>
        <v>3.5799999999999996</v>
      </c>
      <c r="F16" s="48">
        <f t="shared" si="4"/>
        <v>73.63</v>
      </c>
      <c r="G16" s="51">
        <f t="shared" si="5"/>
        <v>140</v>
      </c>
    </row>
    <row r="17" spans="1:7" x14ac:dyDescent="0.2">
      <c r="A17" s="47">
        <v>150</v>
      </c>
      <c r="B17" s="48">
        <f t="shared" si="0"/>
        <v>11.2</v>
      </c>
      <c r="C17" s="50">
        <f t="shared" si="1"/>
        <v>2.73</v>
      </c>
      <c r="D17" s="50">
        <f t="shared" si="2"/>
        <v>18.55</v>
      </c>
      <c r="E17" s="50">
        <f t="shared" si="3"/>
        <v>3.73</v>
      </c>
      <c r="F17" s="48">
        <f t="shared" si="4"/>
        <v>73.22</v>
      </c>
      <c r="G17" s="51">
        <f t="shared" si="5"/>
        <v>150</v>
      </c>
    </row>
    <row r="18" spans="1:7" x14ac:dyDescent="0.2">
      <c r="A18" s="47">
        <v>160</v>
      </c>
      <c r="B18" s="48">
        <f t="shared" si="0"/>
        <v>11.11</v>
      </c>
      <c r="C18" s="50">
        <f t="shared" si="1"/>
        <v>2.7899999999999996</v>
      </c>
      <c r="D18" s="50">
        <f t="shared" si="2"/>
        <v>19.34</v>
      </c>
      <c r="E18" s="50">
        <f t="shared" si="3"/>
        <v>3.8699999999999997</v>
      </c>
      <c r="F18" s="48">
        <f t="shared" si="4"/>
        <v>72.819999999999993</v>
      </c>
      <c r="G18" s="51">
        <f t="shared" si="5"/>
        <v>160</v>
      </c>
    </row>
    <row r="19" spans="1:7" x14ac:dyDescent="0.2">
      <c r="A19" s="47">
        <v>170</v>
      </c>
      <c r="B19" s="48">
        <f t="shared" si="0"/>
        <v>11.03</v>
      </c>
      <c r="C19" s="50">
        <f t="shared" si="1"/>
        <v>2.84</v>
      </c>
      <c r="D19" s="50">
        <f t="shared" si="2"/>
        <v>20.130000000000003</v>
      </c>
      <c r="E19" s="50">
        <f t="shared" si="3"/>
        <v>4.0199999999999996</v>
      </c>
      <c r="F19" s="48">
        <f t="shared" si="4"/>
        <v>72.430000000000007</v>
      </c>
      <c r="G19" s="51">
        <f t="shared" si="5"/>
        <v>170</v>
      </c>
    </row>
    <row r="20" spans="1:7" x14ac:dyDescent="0.2">
      <c r="A20" s="47">
        <v>180</v>
      </c>
      <c r="B20" s="48">
        <f t="shared" si="0"/>
        <v>10.95</v>
      </c>
      <c r="C20" s="50">
        <f t="shared" si="1"/>
        <v>2.9</v>
      </c>
      <c r="D20" s="50">
        <f t="shared" si="2"/>
        <v>20.92</v>
      </c>
      <c r="E20" s="50">
        <f t="shared" si="3"/>
        <v>4.16</v>
      </c>
      <c r="F20" s="48">
        <f t="shared" si="4"/>
        <v>72.06</v>
      </c>
      <c r="G20" s="51">
        <f t="shared" si="5"/>
        <v>180</v>
      </c>
    </row>
    <row r="21" spans="1:7" x14ac:dyDescent="0.2">
      <c r="A21" s="47">
        <v>190</v>
      </c>
      <c r="B21" s="48">
        <f t="shared" si="0"/>
        <v>10.87</v>
      </c>
      <c r="C21" s="50">
        <f t="shared" si="1"/>
        <v>2.96</v>
      </c>
      <c r="D21" s="50">
        <f t="shared" si="2"/>
        <v>21.720000000000002</v>
      </c>
      <c r="E21" s="50">
        <f t="shared" si="3"/>
        <v>4.3099999999999996</v>
      </c>
      <c r="F21" s="48">
        <f t="shared" si="4"/>
        <v>71.69</v>
      </c>
      <c r="G21" s="51">
        <f t="shared" si="5"/>
        <v>190</v>
      </c>
    </row>
    <row r="22" spans="1:7" x14ac:dyDescent="0.2">
      <c r="A22" s="47">
        <v>200</v>
      </c>
      <c r="B22" s="48">
        <f t="shared" si="0"/>
        <v>10.79</v>
      </c>
      <c r="C22" s="50">
        <f t="shared" si="1"/>
        <v>3.01</v>
      </c>
      <c r="D22" s="50">
        <f t="shared" si="2"/>
        <v>22.520000000000003</v>
      </c>
      <c r="E22" s="50">
        <f t="shared" si="3"/>
        <v>4.46</v>
      </c>
      <c r="F22" s="48">
        <f t="shared" si="4"/>
        <v>71.34</v>
      </c>
      <c r="G22" s="51">
        <f t="shared" si="5"/>
        <v>200</v>
      </c>
    </row>
    <row r="23" spans="1:7" x14ac:dyDescent="0.2">
      <c r="A23" s="47">
        <v>210</v>
      </c>
      <c r="B23" s="48">
        <f t="shared" si="0"/>
        <v>10.72</v>
      </c>
      <c r="C23" s="50">
        <f t="shared" si="1"/>
        <v>3.07</v>
      </c>
      <c r="D23" s="50">
        <f t="shared" si="2"/>
        <v>23.330000000000002</v>
      </c>
      <c r="E23" s="50">
        <f t="shared" si="3"/>
        <v>4.6099999999999994</v>
      </c>
      <c r="F23" s="48">
        <f t="shared" si="4"/>
        <v>71</v>
      </c>
      <c r="G23" s="51">
        <f t="shared" si="5"/>
        <v>210</v>
      </c>
    </row>
    <row r="24" spans="1:7" x14ac:dyDescent="0.2">
      <c r="A24" s="47">
        <v>220</v>
      </c>
      <c r="B24" s="48">
        <f t="shared" si="0"/>
        <v>10.64</v>
      </c>
      <c r="C24" s="50">
        <f t="shared" si="1"/>
        <v>3.1199999999999997</v>
      </c>
      <c r="D24" s="50">
        <f t="shared" si="2"/>
        <v>24.150000000000002</v>
      </c>
      <c r="E24" s="50">
        <f t="shared" si="3"/>
        <v>4.76</v>
      </c>
      <c r="F24" s="48">
        <f t="shared" si="4"/>
        <v>70.66</v>
      </c>
      <c r="G24" s="51">
        <f t="shared" si="5"/>
        <v>220</v>
      </c>
    </row>
    <row r="25" spans="1:7" x14ac:dyDescent="0.2">
      <c r="A25" s="47">
        <v>230</v>
      </c>
      <c r="B25" s="48">
        <f t="shared" si="0"/>
        <v>10.57</v>
      </c>
      <c r="C25" s="50">
        <f t="shared" si="1"/>
        <v>3.1799999999999997</v>
      </c>
      <c r="D25" s="50">
        <f t="shared" si="2"/>
        <v>24.96</v>
      </c>
      <c r="E25" s="50">
        <f t="shared" si="3"/>
        <v>4.91</v>
      </c>
      <c r="F25" s="48">
        <f t="shared" si="4"/>
        <v>70.33</v>
      </c>
      <c r="G25" s="51">
        <f t="shared" si="5"/>
        <v>230</v>
      </c>
    </row>
    <row r="26" spans="1:7" x14ac:dyDescent="0.2">
      <c r="A26" s="47">
        <v>240</v>
      </c>
      <c r="B26" s="48">
        <f t="shared" si="0"/>
        <v>10.5</v>
      </c>
      <c r="C26" s="50">
        <f t="shared" si="1"/>
        <v>3.23</v>
      </c>
      <c r="D26" s="50">
        <f t="shared" si="2"/>
        <v>25.790000000000003</v>
      </c>
      <c r="E26" s="50">
        <f t="shared" si="3"/>
        <v>5.0599999999999996</v>
      </c>
      <c r="F26" s="48">
        <f t="shared" si="4"/>
        <v>70.010000000000005</v>
      </c>
      <c r="G26" s="51">
        <f t="shared" si="5"/>
        <v>240</v>
      </c>
    </row>
    <row r="27" spans="1:7" x14ac:dyDescent="0.2">
      <c r="A27" s="47">
        <v>250</v>
      </c>
      <c r="B27" s="48">
        <f t="shared" si="0"/>
        <v>10.44</v>
      </c>
      <c r="C27" s="50">
        <f t="shared" si="1"/>
        <v>3.2899999999999996</v>
      </c>
      <c r="D27" s="50">
        <f t="shared" si="2"/>
        <v>26.610000000000003</v>
      </c>
      <c r="E27" s="50">
        <f t="shared" si="3"/>
        <v>5.21</v>
      </c>
      <c r="F27" s="48">
        <f t="shared" si="4"/>
        <v>69.7</v>
      </c>
      <c r="G27" s="51">
        <f t="shared" si="5"/>
        <v>250</v>
      </c>
    </row>
    <row r="28" spans="1:7" x14ac:dyDescent="0.2">
      <c r="A28" s="47">
        <v>260</v>
      </c>
      <c r="B28" s="48">
        <f t="shared" si="0"/>
        <v>10.37</v>
      </c>
      <c r="C28" s="50">
        <f t="shared" si="1"/>
        <v>3.34</v>
      </c>
      <c r="D28" s="50">
        <f t="shared" si="2"/>
        <v>27.44</v>
      </c>
      <c r="E28" s="50">
        <f t="shared" si="3"/>
        <v>5.37</v>
      </c>
      <c r="F28" s="48">
        <f t="shared" si="4"/>
        <v>69.39</v>
      </c>
      <c r="G28" s="51">
        <f t="shared" si="5"/>
        <v>260</v>
      </c>
    </row>
    <row r="29" spans="1:7" x14ac:dyDescent="0.2">
      <c r="A29" s="47">
        <v>270</v>
      </c>
      <c r="B29" s="48">
        <f t="shared" si="0"/>
        <v>10.3</v>
      </c>
      <c r="C29" s="50">
        <f t="shared" si="1"/>
        <v>3.4</v>
      </c>
      <c r="D29" s="50">
        <f t="shared" si="2"/>
        <v>28.270000000000003</v>
      </c>
      <c r="E29" s="50">
        <f t="shared" si="3"/>
        <v>5.52</v>
      </c>
      <c r="F29" s="48">
        <f t="shared" si="4"/>
        <v>69.09</v>
      </c>
      <c r="G29" s="51">
        <f t="shared" si="5"/>
        <v>270</v>
      </c>
    </row>
    <row r="30" spans="1:7" x14ac:dyDescent="0.2">
      <c r="A30" s="47">
        <v>280</v>
      </c>
      <c r="B30" s="48">
        <f t="shared" si="0"/>
        <v>10.24</v>
      </c>
      <c r="C30" s="50">
        <f t="shared" si="1"/>
        <v>3.4499999999999997</v>
      </c>
      <c r="D30" s="50">
        <f t="shared" si="2"/>
        <v>29.110000000000003</v>
      </c>
      <c r="E30" s="50">
        <f t="shared" si="3"/>
        <v>5.67</v>
      </c>
      <c r="F30" s="48">
        <f t="shared" si="4"/>
        <v>68.790000000000006</v>
      </c>
      <c r="G30" s="51">
        <f t="shared" si="5"/>
        <v>280</v>
      </c>
    </row>
    <row r="31" spans="1:7" x14ac:dyDescent="0.2">
      <c r="A31" s="47">
        <v>290</v>
      </c>
      <c r="B31" s="48">
        <f t="shared" si="0"/>
        <v>10.18</v>
      </c>
      <c r="C31" s="50">
        <f t="shared" si="1"/>
        <v>3.51</v>
      </c>
      <c r="D31" s="50">
        <f t="shared" si="2"/>
        <v>29.950000000000003</v>
      </c>
      <c r="E31" s="50">
        <f t="shared" si="3"/>
        <v>5.83</v>
      </c>
      <c r="F31" s="48">
        <f t="shared" si="4"/>
        <v>68.5</v>
      </c>
      <c r="G31" s="51">
        <f t="shared" si="5"/>
        <v>290</v>
      </c>
    </row>
    <row r="32" spans="1:7" x14ac:dyDescent="0.2">
      <c r="A32" s="47">
        <v>300</v>
      </c>
      <c r="B32" s="48">
        <f t="shared" si="0"/>
        <v>10.11</v>
      </c>
      <c r="C32" s="50">
        <f t="shared" si="1"/>
        <v>3.5599999999999996</v>
      </c>
      <c r="D32" s="50">
        <f t="shared" si="2"/>
        <v>30.790000000000003</v>
      </c>
      <c r="E32" s="50">
        <f t="shared" si="3"/>
        <v>5.9799999999999995</v>
      </c>
      <c r="F32" s="48">
        <f t="shared" si="4"/>
        <v>68.22</v>
      </c>
      <c r="G32" s="51">
        <f t="shared" si="5"/>
        <v>300</v>
      </c>
    </row>
    <row r="33" spans="1:7" x14ac:dyDescent="0.2">
      <c r="A33" s="47">
        <v>310</v>
      </c>
      <c r="B33" s="48">
        <f t="shared" si="0"/>
        <v>10.050000000000001</v>
      </c>
      <c r="C33" s="50">
        <f t="shared" si="1"/>
        <v>3.6199999999999997</v>
      </c>
      <c r="D33" s="50">
        <f t="shared" si="2"/>
        <v>31.630000000000003</v>
      </c>
      <c r="E33" s="50">
        <f t="shared" si="3"/>
        <v>6.14</v>
      </c>
      <c r="F33" s="48">
        <f t="shared" si="4"/>
        <v>67.94</v>
      </c>
      <c r="G33" s="51">
        <f t="shared" si="5"/>
        <v>310</v>
      </c>
    </row>
    <row r="34" spans="1:7" x14ac:dyDescent="0.2">
      <c r="A34" s="47">
        <v>320</v>
      </c>
      <c r="B34" s="48">
        <f t="shared" ref="B34:B65" si="6">ROUNDDOWN(m60B/100-(($A34/m60A)^(1/m60C)),2)</f>
        <v>9.99</v>
      </c>
      <c r="C34" s="50">
        <f t="shared" ref="C34:C65" si="7">ROUNDUP(mweitB/100+(($A34/mweitA)^(1/mweitC)),2)</f>
        <v>3.67</v>
      </c>
      <c r="D34" s="50">
        <f t="shared" ref="D34:D65" si="8">ROUNDUP(mballB/100+(($A34/mballA)^(1/mballC)),2)</f>
        <v>32.479999999999997</v>
      </c>
      <c r="E34" s="50">
        <f t="shared" ref="E34:E65" si="9">ROUNDUP(mkugelB/100+(($A34/mkugelA)^(1/mkugelC)),2)</f>
        <v>6.29</v>
      </c>
      <c r="F34" s="48">
        <f t="shared" ref="F34:F65" si="10">ROUNDDOWN(m400B/100-(($A34/2/m400A)^(1/m400C)),2)</f>
        <v>67.66</v>
      </c>
      <c r="G34" s="51">
        <f t="shared" si="5"/>
        <v>320</v>
      </c>
    </row>
    <row r="35" spans="1:7" x14ac:dyDescent="0.2">
      <c r="A35" s="47">
        <v>330</v>
      </c>
      <c r="B35" s="48">
        <f t="shared" si="6"/>
        <v>9.94</v>
      </c>
      <c r="C35" s="50">
        <f t="shared" si="7"/>
        <v>3.73</v>
      </c>
      <c r="D35" s="50">
        <f t="shared" si="8"/>
        <v>33.33</v>
      </c>
      <c r="E35" s="50">
        <f t="shared" si="9"/>
        <v>6.45</v>
      </c>
      <c r="F35" s="48">
        <f t="shared" si="10"/>
        <v>67.39</v>
      </c>
      <c r="G35" s="51">
        <f t="shared" si="5"/>
        <v>330</v>
      </c>
    </row>
    <row r="36" spans="1:7" x14ac:dyDescent="0.2">
      <c r="A36" s="47">
        <v>340</v>
      </c>
      <c r="B36" s="48">
        <f t="shared" si="6"/>
        <v>9.8800000000000008</v>
      </c>
      <c r="C36" s="50">
        <f t="shared" si="7"/>
        <v>3.78</v>
      </c>
      <c r="D36" s="50">
        <f t="shared" si="8"/>
        <v>34.19</v>
      </c>
      <c r="E36" s="50">
        <f t="shared" si="9"/>
        <v>6.6099999999999994</v>
      </c>
      <c r="F36" s="48">
        <f t="shared" si="10"/>
        <v>67.13</v>
      </c>
      <c r="G36" s="51">
        <f t="shared" si="5"/>
        <v>340</v>
      </c>
    </row>
    <row r="37" spans="1:7" x14ac:dyDescent="0.2">
      <c r="A37" s="47">
        <v>350</v>
      </c>
      <c r="B37" s="48">
        <f t="shared" si="6"/>
        <v>9.82</v>
      </c>
      <c r="C37" s="50">
        <f t="shared" si="7"/>
        <v>3.84</v>
      </c>
      <c r="D37" s="50">
        <f t="shared" si="8"/>
        <v>35.04</v>
      </c>
      <c r="E37" s="50">
        <f t="shared" si="9"/>
        <v>6.77</v>
      </c>
      <c r="F37" s="48">
        <f t="shared" si="10"/>
        <v>66.86</v>
      </c>
      <c r="G37" s="51">
        <f t="shared" si="5"/>
        <v>350</v>
      </c>
    </row>
    <row r="38" spans="1:7" x14ac:dyDescent="0.2">
      <c r="A38" s="47">
        <v>360</v>
      </c>
      <c r="B38" s="48">
        <f t="shared" si="6"/>
        <v>9.77</v>
      </c>
      <c r="C38" s="50">
        <f t="shared" si="7"/>
        <v>3.9</v>
      </c>
      <c r="D38" s="50">
        <f t="shared" si="8"/>
        <v>35.9</v>
      </c>
      <c r="E38" s="50">
        <f t="shared" si="9"/>
        <v>6.93</v>
      </c>
      <c r="F38" s="48">
        <f t="shared" si="10"/>
        <v>66.61</v>
      </c>
      <c r="G38" s="51">
        <f t="shared" si="5"/>
        <v>360</v>
      </c>
    </row>
    <row r="39" spans="1:7" x14ac:dyDescent="0.2">
      <c r="A39" s="47">
        <v>370</v>
      </c>
      <c r="B39" s="48">
        <f t="shared" si="6"/>
        <v>9.7100000000000009</v>
      </c>
      <c r="C39" s="50">
        <f t="shared" si="7"/>
        <v>3.9499999999999997</v>
      </c>
      <c r="D39" s="50">
        <f t="shared" si="8"/>
        <v>36.769999999999996</v>
      </c>
      <c r="E39" s="50">
        <f t="shared" si="9"/>
        <v>7.08</v>
      </c>
      <c r="F39" s="48">
        <f t="shared" si="10"/>
        <v>66.349999999999994</v>
      </c>
      <c r="G39" s="51">
        <f t="shared" si="5"/>
        <v>370</v>
      </c>
    </row>
    <row r="40" spans="1:7" x14ac:dyDescent="0.2">
      <c r="A40" s="47">
        <v>380</v>
      </c>
      <c r="B40" s="48">
        <f t="shared" si="6"/>
        <v>9.66</v>
      </c>
      <c r="C40" s="50">
        <f t="shared" si="7"/>
        <v>4.01</v>
      </c>
      <c r="D40" s="50">
        <f t="shared" si="8"/>
        <v>37.629999999999995</v>
      </c>
      <c r="E40" s="50">
        <f t="shared" si="9"/>
        <v>7.24</v>
      </c>
      <c r="F40" s="48">
        <f t="shared" si="10"/>
        <v>66.099999999999994</v>
      </c>
      <c r="G40" s="51">
        <f t="shared" si="5"/>
        <v>380</v>
      </c>
    </row>
    <row r="41" spans="1:7" x14ac:dyDescent="0.2">
      <c r="A41" s="47">
        <v>390</v>
      </c>
      <c r="B41" s="48">
        <f t="shared" si="6"/>
        <v>9.6</v>
      </c>
      <c r="C41" s="50">
        <f t="shared" si="7"/>
        <v>4.0599999999999996</v>
      </c>
      <c r="D41" s="50">
        <f t="shared" si="8"/>
        <v>38.5</v>
      </c>
      <c r="E41" s="50">
        <f t="shared" si="9"/>
        <v>7.3999999999999995</v>
      </c>
      <c r="F41" s="48">
        <f t="shared" si="10"/>
        <v>65.849999999999994</v>
      </c>
      <c r="G41" s="51">
        <f t="shared" si="5"/>
        <v>390</v>
      </c>
    </row>
    <row r="42" spans="1:7" x14ac:dyDescent="0.2">
      <c r="A42" s="47">
        <v>400</v>
      </c>
      <c r="B42" s="48">
        <f t="shared" si="6"/>
        <v>9.5500000000000007</v>
      </c>
      <c r="C42" s="50">
        <f t="shared" si="7"/>
        <v>4.12</v>
      </c>
      <c r="D42" s="50">
        <f t="shared" si="8"/>
        <v>39.369999999999997</v>
      </c>
      <c r="E42" s="50">
        <f t="shared" si="9"/>
        <v>7.56</v>
      </c>
      <c r="F42" s="48">
        <f t="shared" si="10"/>
        <v>65.61</v>
      </c>
      <c r="G42" s="51">
        <f t="shared" si="5"/>
        <v>400</v>
      </c>
    </row>
    <row r="43" spans="1:7" x14ac:dyDescent="0.2">
      <c r="A43" s="47">
        <v>410</v>
      </c>
      <c r="B43" s="48">
        <f t="shared" si="6"/>
        <v>9.5</v>
      </c>
      <c r="C43" s="50">
        <f t="shared" si="7"/>
        <v>4.17</v>
      </c>
      <c r="D43" s="50">
        <f t="shared" si="8"/>
        <v>40.239999999999995</v>
      </c>
      <c r="E43" s="50">
        <f t="shared" si="9"/>
        <v>7.72</v>
      </c>
      <c r="F43" s="48">
        <f t="shared" si="10"/>
        <v>65.37</v>
      </c>
      <c r="G43" s="51">
        <f t="shared" si="5"/>
        <v>410</v>
      </c>
    </row>
    <row r="44" spans="1:7" x14ac:dyDescent="0.2">
      <c r="A44" s="47">
        <v>420</v>
      </c>
      <c r="B44" s="48">
        <f t="shared" si="6"/>
        <v>9.4499999999999993</v>
      </c>
      <c r="C44" s="50">
        <f t="shared" si="7"/>
        <v>4.2299999999999995</v>
      </c>
      <c r="D44" s="50">
        <f t="shared" si="8"/>
        <v>41.12</v>
      </c>
      <c r="E44" s="50">
        <f t="shared" si="9"/>
        <v>7.89</v>
      </c>
      <c r="F44" s="48">
        <f t="shared" si="10"/>
        <v>65.13</v>
      </c>
      <c r="G44" s="51">
        <f t="shared" si="5"/>
        <v>420</v>
      </c>
    </row>
    <row r="45" spans="1:7" x14ac:dyDescent="0.2">
      <c r="A45" s="47">
        <v>430</v>
      </c>
      <c r="B45" s="48">
        <f t="shared" si="6"/>
        <v>9.4</v>
      </c>
      <c r="C45" s="50">
        <f t="shared" si="7"/>
        <v>4.2799999999999994</v>
      </c>
      <c r="D45" s="50">
        <f t="shared" si="8"/>
        <v>41.989999999999995</v>
      </c>
      <c r="E45" s="50">
        <f t="shared" si="9"/>
        <v>8.0499999999999989</v>
      </c>
      <c r="F45" s="48">
        <f t="shared" si="10"/>
        <v>64.89</v>
      </c>
      <c r="G45" s="51">
        <f t="shared" si="5"/>
        <v>430</v>
      </c>
    </row>
    <row r="46" spans="1:7" x14ac:dyDescent="0.2">
      <c r="A46" s="47">
        <v>440</v>
      </c>
      <c r="B46" s="48">
        <f t="shared" si="6"/>
        <v>9.34</v>
      </c>
      <c r="C46" s="50">
        <f t="shared" si="7"/>
        <v>4.34</v>
      </c>
      <c r="D46" s="50">
        <f t="shared" si="8"/>
        <v>42.87</v>
      </c>
      <c r="E46" s="50">
        <f t="shared" si="9"/>
        <v>8.2099999999999991</v>
      </c>
      <c r="F46" s="48">
        <f t="shared" si="10"/>
        <v>64.66</v>
      </c>
      <c r="G46" s="51">
        <f t="shared" si="5"/>
        <v>440</v>
      </c>
    </row>
    <row r="47" spans="1:7" x14ac:dyDescent="0.2">
      <c r="A47" s="47">
        <v>450</v>
      </c>
      <c r="B47" s="48">
        <f t="shared" si="6"/>
        <v>9.3000000000000007</v>
      </c>
      <c r="C47" s="50">
        <f t="shared" si="7"/>
        <v>4.3899999999999997</v>
      </c>
      <c r="D47" s="50">
        <f t="shared" si="8"/>
        <v>43.75</v>
      </c>
      <c r="E47" s="50">
        <f t="shared" si="9"/>
        <v>8.3699999999999992</v>
      </c>
      <c r="F47" s="48">
        <f t="shared" si="10"/>
        <v>64.430000000000007</v>
      </c>
      <c r="G47" s="51">
        <f t="shared" si="5"/>
        <v>450</v>
      </c>
    </row>
    <row r="48" spans="1:7" x14ac:dyDescent="0.2">
      <c r="A48" s="47">
        <v>460</v>
      </c>
      <c r="B48" s="48">
        <f t="shared" si="6"/>
        <v>9.25</v>
      </c>
      <c r="C48" s="50">
        <f t="shared" si="7"/>
        <v>4.45</v>
      </c>
      <c r="D48" s="50">
        <f t="shared" si="8"/>
        <v>44.64</v>
      </c>
      <c r="E48" s="50">
        <f t="shared" si="9"/>
        <v>8.5299999999999994</v>
      </c>
      <c r="F48" s="48">
        <f t="shared" si="10"/>
        <v>64.209999999999994</v>
      </c>
      <c r="G48" s="51">
        <f t="shared" si="5"/>
        <v>460</v>
      </c>
    </row>
    <row r="49" spans="1:7" x14ac:dyDescent="0.2">
      <c r="A49" s="47">
        <v>470</v>
      </c>
      <c r="B49" s="48">
        <f t="shared" si="6"/>
        <v>9.1999999999999993</v>
      </c>
      <c r="C49" s="50">
        <f t="shared" si="7"/>
        <v>4.5</v>
      </c>
      <c r="D49" s="50">
        <f t="shared" si="8"/>
        <v>45.519999999999996</v>
      </c>
      <c r="E49" s="50">
        <f t="shared" si="9"/>
        <v>8.6999999999999993</v>
      </c>
      <c r="F49" s="48">
        <f t="shared" si="10"/>
        <v>63.98</v>
      </c>
      <c r="G49" s="51">
        <f t="shared" si="5"/>
        <v>470</v>
      </c>
    </row>
    <row r="50" spans="1:7" x14ac:dyDescent="0.2">
      <c r="A50" s="47">
        <v>480</v>
      </c>
      <c r="B50" s="48">
        <f t="shared" si="6"/>
        <v>9.15</v>
      </c>
      <c r="C50" s="50">
        <f t="shared" si="7"/>
        <v>4.5599999999999996</v>
      </c>
      <c r="D50" s="50">
        <f t="shared" si="8"/>
        <v>46.41</v>
      </c>
      <c r="E50" s="50">
        <f t="shared" si="9"/>
        <v>8.86</v>
      </c>
      <c r="F50" s="48">
        <f t="shared" si="10"/>
        <v>63.76</v>
      </c>
      <c r="G50" s="51">
        <f t="shared" si="5"/>
        <v>480</v>
      </c>
    </row>
    <row r="51" spans="1:7" x14ac:dyDescent="0.2">
      <c r="A51" s="47">
        <v>490</v>
      </c>
      <c r="B51" s="48">
        <f t="shared" si="6"/>
        <v>9.1</v>
      </c>
      <c r="C51" s="50">
        <f t="shared" si="7"/>
        <v>4.6099999999999994</v>
      </c>
      <c r="D51" s="50">
        <f t="shared" si="8"/>
        <v>47.3</v>
      </c>
      <c r="E51" s="50">
        <f t="shared" si="9"/>
        <v>9.0299999999999994</v>
      </c>
      <c r="F51" s="48">
        <f t="shared" si="10"/>
        <v>63.54</v>
      </c>
      <c r="G51" s="51">
        <f t="shared" si="5"/>
        <v>490</v>
      </c>
    </row>
    <row r="52" spans="1:7" x14ac:dyDescent="0.2">
      <c r="A52" s="47">
        <v>500</v>
      </c>
      <c r="B52" s="48">
        <f t="shared" si="6"/>
        <v>9.0500000000000007</v>
      </c>
      <c r="C52" s="50">
        <f t="shared" si="7"/>
        <v>4.67</v>
      </c>
      <c r="D52" s="50">
        <f t="shared" si="8"/>
        <v>48.19</v>
      </c>
      <c r="E52" s="50">
        <f t="shared" si="9"/>
        <v>9.19</v>
      </c>
      <c r="F52" s="48">
        <f t="shared" si="10"/>
        <v>63.32</v>
      </c>
      <c r="G52" s="51">
        <f t="shared" si="5"/>
        <v>500</v>
      </c>
    </row>
    <row r="53" spans="1:7" x14ac:dyDescent="0.2">
      <c r="A53" s="47">
        <v>510</v>
      </c>
      <c r="B53" s="48">
        <f t="shared" si="6"/>
        <v>9.01</v>
      </c>
      <c r="C53" s="50">
        <f t="shared" si="7"/>
        <v>4.72</v>
      </c>
      <c r="D53" s="50">
        <f t="shared" si="8"/>
        <v>49.089999999999996</v>
      </c>
      <c r="E53" s="50">
        <f t="shared" si="9"/>
        <v>9.35</v>
      </c>
      <c r="F53" s="48">
        <f t="shared" si="10"/>
        <v>63.11</v>
      </c>
      <c r="G53" s="51">
        <f t="shared" si="5"/>
        <v>510</v>
      </c>
    </row>
    <row r="54" spans="1:7" x14ac:dyDescent="0.2">
      <c r="A54" s="47">
        <v>520</v>
      </c>
      <c r="B54" s="48">
        <f t="shared" si="6"/>
        <v>8.9600000000000009</v>
      </c>
      <c r="C54" s="50">
        <f t="shared" si="7"/>
        <v>4.7799999999999994</v>
      </c>
      <c r="D54" s="50">
        <f t="shared" si="8"/>
        <v>49.98</v>
      </c>
      <c r="E54" s="50">
        <f t="shared" si="9"/>
        <v>9.52</v>
      </c>
      <c r="F54" s="48">
        <f t="shared" si="10"/>
        <v>62.9</v>
      </c>
      <c r="G54" s="51">
        <f t="shared" si="5"/>
        <v>520</v>
      </c>
    </row>
    <row r="55" spans="1:7" x14ac:dyDescent="0.2">
      <c r="A55" s="47">
        <v>530</v>
      </c>
      <c r="B55" s="48">
        <f t="shared" si="6"/>
        <v>8.92</v>
      </c>
      <c r="C55" s="50">
        <f t="shared" si="7"/>
        <v>4.84</v>
      </c>
      <c r="D55" s="50">
        <f t="shared" si="8"/>
        <v>50.879999999999995</v>
      </c>
      <c r="E55" s="50">
        <f t="shared" si="9"/>
        <v>9.69</v>
      </c>
      <c r="F55" s="48">
        <f t="shared" si="10"/>
        <v>62.69</v>
      </c>
      <c r="G55" s="51">
        <f t="shared" si="5"/>
        <v>530</v>
      </c>
    </row>
    <row r="56" spans="1:7" x14ac:dyDescent="0.2">
      <c r="A56" s="47">
        <v>540</v>
      </c>
      <c r="B56" s="48">
        <f t="shared" si="6"/>
        <v>8.8699999999999992</v>
      </c>
      <c r="C56" s="50">
        <f t="shared" si="7"/>
        <v>4.8899999999999997</v>
      </c>
      <c r="D56" s="50">
        <f t="shared" si="8"/>
        <v>51.78</v>
      </c>
      <c r="E56" s="50">
        <f t="shared" si="9"/>
        <v>9.85</v>
      </c>
      <c r="F56" s="48">
        <f t="shared" si="10"/>
        <v>62.48</v>
      </c>
      <c r="G56" s="51">
        <f t="shared" si="5"/>
        <v>540</v>
      </c>
    </row>
    <row r="57" spans="1:7" x14ac:dyDescent="0.2">
      <c r="A57" s="47">
        <v>550</v>
      </c>
      <c r="B57" s="48">
        <f t="shared" si="6"/>
        <v>8.83</v>
      </c>
      <c r="C57" s="50">
        <f t="shared" si="7"/>
        <v>4.95</v>
      </c>
      <c r="D57" s="50">
        <f t="shared" si="8"/>
        <v>52.68</v>
      </c>
      <c r="E57" s="50">
        <f t="shared" si="9"/>
        <v>10.02</v>
      </c>
      <c r="F57" s="48">
        <f t="shared" si="10"/>
        <v>62.27</v>
      </c>
      <c r="G57" s="51">
        <f t="shared" si="5"/>
        <v>550</v>
      </c>
    </row>
    <row r="58" spans="1:7" x14ac:dyDescent="0.2">
      <c r="A58" s="47">
        <v>560</v>
      </c>
      <c r="B58" s="48">
        <f t="shared" si="6"/>
        <v>8.7799999999999994</v>
      </c>
      <c r="C58" s="50">
        <f t="shared" si="7"/>
        <v>5</v>
      </c>
      <c r="D58" s="50">
        <f t="shared" si="8"/>
        <v>53.589999999999996</v>
      </c>
      <c r="E58" s="50">
        <f t="shared" si="9"/>
        <v>10.18</v>
      </c>
      <c r="F58" s="48">
        <f t="shared" si="10"/>
        <v>62.07</v>
      </c>
      <c r="G58" s="51">
        <f t="shared" ref="G58:G110" si="11">A58</f>
        <v>560</v>
      </c>
    </row>
    <row r="59" spans="1:7" x14ac:dyDescent="0.2">
      <c r="A59" s="47">
        <v>570</v>
      </c>
      <c r="B59" s="48">
        <f t="shared" si="6"/>
        <v>8.74</v>
      </c>
      <c r="C59" s="50">
        <f t="shared" si="7"/>
        <v>5.0599999999999996</v>
      </c>
      <c r="D59" s="50">
        <f t="shared" si="8"/>
        <v>54.489999999999995</v>
      </c>
      <c r="E59" s="50">
        <f t="shared" si="9"/>
        <v>10.35</v>
      </c>
      <c r="F59" s="48">
        <f t="shared" si="10"/>
        <v>61.86</v>
      </c>
      <c r="G59" s="51">
        <f t="shared" si="11"/>
        <v>570</v>
      </c>
    </row>
    <row r="60" spans="1:7" x14ac:dyDescent="0.2">
      <c r="A60" s="47">
        <v>580</v>
      </c>
      <c r="B60" s="48">
        <f t="shared" si="6"/>
        <v>8.6999999999999993</v>
      </c>
      <c r="C60" s="50">
        <f t="shared" si="7"/>
        <v>5.1099999999999994</v>
      </c>
      <c r="D60" s="50">
        <f t="shared" si="8"/>
        <v>55.4</v>
      </c>
      <c r="E60" s="50">
        <f t="shared" si="9"/>
        <v>10.52</v>
      </c>
      <c r="F60" s="48">
        <f t="shared" si="10"/>
        <v>61.66</v>
      </c>
      <c r="G60" s="51">
        <f t="shared" si="11"/>
        <v>580</v>
      </c>
    </row>
    <row r="61" spans="1:7" x14ac:dyDescent="0.2">
      <c r="A61" s="47">
        <v>590</v>
      </c>
      <c r="B61" s="48">
        <f t="shared" si="6"/>
        <v>8.65</v>
      </c>
      <c r="C61" s="50">
        <f t="shared" si="7"/>
        <v>5.17</v>
      </c>
      <c r="D61" s="50">
        <f t="shared" si="8"/>
        <v>56.309999999999995</v>
      </c>
      <c r="E61" s="50">
        <f t="shared" si="9"/>
        <v>10.68</v>
      </c>
      <c r="F61" s="48">
        <f t="shared" si="10"/>
        <v>61.46</v>
      </c>
      <c r="G61" s="51">
        <f t="shared" si="11"/>
        <v>590</v>
      </c>
    </row>
    <row r="62" spans="1:7" x14ac:dyDescent="0.2">
      <c r="A62" s="47">
        <v>600</v>
      </c>
      <c r="B62" s="48">
        <f t="shared" si="6"/>
        <v>8.61</v>
      </c>
      <c r="C62" s="50">
        <f t="shared" si="7"/>
        <v>5.22</v>
      </c>
      <c r="D62" s="50">
        <f t="shared" si="8"/>
        <v>57.22</v>
      </c>
      <c r="E62" s="50">
        <f t="shared" si="9"/>
        <v>10.85</v>
      </c>
      <c r="F62" s="48">
        <f t="shared" si="10"/>
        <v>61.27</v>
      </c>
      <c r="G62" s="51">
        <f t="shared" si="11"/>
        <v>600</v>
      </c>
    </row>
    <row r="63" spans="1:7" x14ac:dyDescent="0.2">
      <c r="A63" s="47">
        <v>610</v>
      </c>
      <c r="B63" s="48">
        <f t="shared" si="6"/>
        <v>8.57</v>
      </c>
      <c r="C63" s="50">
        <f t="shared" si="7"/>
        <v>5.2799999999999994</v>
      </c>
      <c r="D63" s="50">
        <f t="shared" si="8"/>
        <v>58.129999999999995</v>
      </c>
      <c r="E63" s="50">
        <f t="shared" si="9"/>
        <v>11.02</v>
      </c>
      <c r="F63" s="48">
        <f t="shared" si="10"/>
        <v>61.07</v>
      </c>
      <c r="G63" s="51">
        <f t="shared" si="11"/>
        <v>610</v>
      </c>
    </row>
    <row r="64" spans="1:7" x14ac:dyDescent="0.2">
      <c r="A64" s="47">
        <v>620</v>
      </c>
      <c r="B64" s="48">
        <f t="shared" si="6"/>
        <v>8.5299999999999994</v>
      </c>
      <c r="C64" s="50">
        <f t="shared" si="7"/>
        <v>5.33</v>
      </c>
      <c r="D64" s="50">
        <f t="shared" si="8"/>
        <v>59.04</v>
      </c>
      <c r="E64" s="50">
        <f t="shared" si="9"/>
        <v>11.19</v>
      </c>
      <c r="F64" s="48">
        <f t="shared" si="10"/>
        <v>60.88</v>
      </c>
      <c r="G64" s="51">
        <f t="shared" si="11"/>
        <v>620</v>
      </c>
    </row>
    <row r="65" spans="1:7" x14ac:dyDescent="0.2">
      <c r="A65" s="47">
        <v>630</v>
      </c>
      <c r="B65" s="48">
        <f t="shared" si="6"/>
        <v>8.48</v>
      </c>
      <c r="C65" s="50">
        <f t="shared" si="7"/>
        <v>5.39</v>
      </c>
      <c r="D65" s="50">
        <f t="shared" si="8"/>
        <v>59.96</v>
      </c>
      <c r="E65" s="50">
        <f t="shared" si="9"/>
        <v>11.36</v>
      </c>
      <c r="F65" s="48">
        <f t="shared" si="10"/>
        <v>60.69</v>
      </c>
      <c r="G65" s="51">
        <f t="shared" si="11"/>
        <v>630</v>
      </c>
    </row>
    <row r="66" spans="1:7" x14ac:dyDescent="0.2">
      <c r="A66" s="47">
        <v>640</v>
      </c>
      <c r="B66" s="48">
        <f t="shared" ref="B66:B97" si="12">ROUNDDOWN(m60B/100-(($A66/m60A)^(1/m60C)),2)</f>
        <v>8.44</v>
      </c>
      <c r="C66" s="50">
        <f t="shared" ref="C66:C97" si="13">ROUNDUP(mweitB/100+(($A66/mweitA)^(1/mweitC)),2)</f>
        <v>5.4399999999999995</v>
      </c>
      <c r="D66" s="50">
        <f t="shared" ref="D66:D97" si="14">ROUNDUP(mballB/100+(($A66/mballA)^(1/mballC)),2)</f>
        <v>60.879999999999995</v>
      </c>
      <c r="E66" s="50">
        <f t="shared" ref="E66:E97" si="15">ROUNDUP(mkugelB/100+(($A66/mkugelA)^(1/mkugelC)),2)</f>
        <v>11.53</v>
      </c>
      <c r="F66" s="48">
        <f t="shared" ref="F66:F97" si="16">ROUNDDOWN(m400B/100-(($A66/2/m400A)^(1/m400C)),2)</f>
        <v>60.5</v>
      </c>
      <c r="G66" s="51">
        <f t="shared" si="11"/>
        <v>640</v>
      </c>
    </row>
    <row r="67" spans="1:7" x14ac:dyDescent="0.2">
      <c r="A67" s="47">
        <v>650</v>
      </c>
      <c r="B67" s="48">
        <f t="shared" si="12"/>
        <v>8.4</v>
      </c>
      <c r="C67" s="50">
        <f t="shared" si="13"/>
        <v>5.5</v>
      </c>
      <c r="D67" s="50">
        <f t="shared" si="14"/>
        <v>61.8</v>
      </c>
      <c r="E67" s="50">
        <f t="shared" si="15"/>
        <v>11.7</v>
      </c>
      <c r="F67" s="48">
        <f t="shared" si="16"/>
        <v>60.31</v>
      </c>
      <c r="G67" s="51">
        <f t="shared" si="11"/>
        <v>650</v>
      </c>
    </row>
    <row r="68" spans="1:7" x14ac:dyDescent="0.2">
      <c r="A68" s="47">
        <v>660</v>
      </c>
      <c r="B68" s="48">
        <f t="shared" si="12"/>
        <v>8.36</v>
      </c>
      <c r="C68" s="50">
        <f t="shared" si="13"/>
        <v>5.55</v>
      </c>
      <c r="D68" s="50">
        <f t="shared" si="14"/>
        <v>62.72</v>
      </c>
      <c r="E68" s="50">
        <f t="shared" si="15"/>
        <v>11.87</v>
      </c>
      <c r="F68" s="48">
        <f t="shared" si="16"/>
        <v>60.12</v>
      </c>
      <c r="G68" s="51">
        <f t="shared" si="11"/>
        <v>660</v>
      </c>
    </row>
    <row r="69" spans="1:7" x14ac:dyDescent="0.2">
      <c r="A69" s="47">
        <v>670</v>
      </c>
      <c r="B69" s="48">
        <f t="shared" si="12"/>
        <v>8.32</v>
      </c>
      <c r="C69" s="50">
        <f t="shared" si="13"/>
        <v>5.6099999999999994</v>
      </c>
      <c r="D69" s="50">
        <f t="shared" si="14"/>
        <v>63.64</v>
      </c>
      <c r="E69" s="50">
        <f t="shared" si="15"/>
        <v>12.04</v>
      </c>
      <c r="F69" s="48">
        <f t="shared" si="16"/>
        <v>59.93</v>
      </c>
      <c r="G69" s="51">
        <f t="shared" si="11"/>
        <v>670</v>
      </c>
    </row>
    <row r="70" spans="1:7" x14ac:dyDescent="0.2">
      <c r="A70" s="47">
        <v>680</v>
      </c>
      <c r="B70" s="48">
        <f t="shared" si="12"/>
        <v>8.2799999999999994</v>
      </c>
      <c r="C70" s="50">
        <f t="shared" si="13"/>
        <v>5.66</v>
      </c>
      <c r="D70" s="50">
        <f t="shared" si="14"/>
        <v>64.56</v>
      </c>
      <c r="E70" s="50">
        <f t="shared" si="15"/>
        <v>12.209999999999999</v>
      </c>
      <c r="F70" s="48">
        <f t="shared" si="16"/>
        <v>59.75</v>
      </c>
      <c r="G70" s="51">
        <f t="shared" si="11"/>
        <v>680</v>
      </c>
    </row>
    <row r="71" spans="1:7" x14ac:dyDescent="0.2">
      <c r="A71" s="47">
        <v>690</v>
      </c>
      <c r="B71" s="48">
        <f t="shared" si="12"/>
        <v>8.24</v>
      </c>
      <c r="C71" s="50">
        <f t="shared" si="13"/>
        <v>5.72</v>
      </c>
      <c r="D71" s="50">
        <f t="shared" si="14"/>
        <v>65.490000000000009</v>
      </c>
      <c r="E71" s="50">
        <f t="shared" si="15"/>
        <v>12.379999999999999</v>
      </c>
      <c r="F71" s="48">
        <f t="shared" si="16"/>
        <v>59.57</v>
      </c>
      <c r="G71" s="51">
        <f t="shared" si="11"/>
        <v>690</v>
      </c>
    </row>
    <row r="72" spans="1:7" x14ac:dyDescent="0.2">
      <c r="A72" s="47">
        <v>700</v>
      </c>
      <c r="B72" s="48">
        <f t="shared" si="12"/>
        <v>8.1999999999999993</v>
      </c>
      <c r="C72" s="50">
        <f t="shared" si="13"/>
        <v>5.7799999999999994</v>
      </c>
      <c r="D72" s="50">
        <f t="shared" si="14"/>
        <v>66.410000000000011</v>
      </c>
      <c r="E72" s="50">
        <f t="shared" si="15"/>
        <v>12.549999999999999</v>
      </c>
      <c r="F72" s="48">
        <f t="shared" si="16"/>
        <v>59.38</v>
      </c>
      <c r="G72" s="51">
        <f t="shared" si="11"/>
        <v>700</v>
      </c>
    </row>
    <row r="73" spans="1:7" x14ac:dyDescent="0.2">
      <c r="A73" s="47">
        <v>710</v>
      </c>
      <c r="B73" s="48">
        <f t="shared" si="12"/>
        <v>8.16</v>
      </c>
      <c r="C73" s="50">
        <f t="shared" si="13"/>
        <v>5.83</v>
      </c>
      <c r="D73" s="50">
        <f t="shared" si="14"/>
        <v>67.34</v>
      </c>
      <c r="E73" s="50">
        <f t="shared" si="15"/>
        <v>12.72</v>
      </c>
      <c r="F73" s="48">
        <f t="shared" si="16"/>
        <v>59.2</v>
      </c>
      <c r="G73" s="51">
        <f t="shared" si="11"/>
        <v>710</v>
      </c>
    </row>
    <row r="74" spans="1:7" x14ac:dyDescent="0.2">
      <c r="A74" s="47">
        <v>720</v>
      </c>
      <c r="B74" s="48">
        <f t="shared" si="12"/>
        <v>8.1199999999999992</v>
      </c>
      <c r="C74" s="50">
        <f t="shared" si="13"/>
        <v>5.89</v>
      </c>
      <c r="D74" s="50">
        <f t="shared" si="14"/>
        <v>68.27000000000001</v>
      </c>
      <c r="E74" s="50">
        <f t="shared" si="15"/>
        <v>12.89</v>
      </c>
      <c r="F74" s="48">
        <f t="shared" si="16"/>
        <v>59.02</v>
      </c>
      <c r="G74" s="51">
        <f t="shared" si="11"/>
        <v>720</v>
      </c>
    </row>
    <row r="75" spans="1:7" x14ac:dyDescent="0.2">
      <c r="A75" s="47">
        <v>730</v>
      </c>
      <c r="B75" s="48">
        <f t="shared" si="12"/>
        <v>8.09</v>
      </c>
      <c r="C75" s="50">
        <f t="shared" si="13"/>
        <v>5.9399999999999995</v>
      </c>
      <c r="D75" s="50">
        <f t="shared" si="14"/>
        <v>69.2</v>
      </c>
      <c r="E75" s="50">
        <f t="shared" si="15"/>
        <v>13.06</v>
      </c>
      <c r="F75" s="48">
        <f t="shared" si="16"/>
        <v>58.85</v>
      </c>
      <c r="G75" s="51">
        <f t="shared" si="11"/>
        <v>730</v>
      </c>
    </row>
    <row r="76" spans="1:7" x14ac:dyDescent="0.2">
      <c r="A76" s="47">
        <v>740</v>
      </c>
      <c r="B76" s="48">
        <f t="shared" si="12"/>
        <v>8.0500000000000007</v>
      </c>
      <c r="C76" s="50">
        <f t="shared" si="13"/>
        <v>6</v>
      </c>
      <c r="D76" s="50">
        <f t="shared" si="14"/>
        <v>70.13000000000001</v>
      </c>
      <c r="E76" s="50">
        <f t="shared" si="15"/>
        <v>13.23</v>
      </c>
      <c r="F76" s="48">
        <f t="shared" si="16"/>
        <v>58.67</v>
      </c>
      <c r="G76" s="51">
        <f t="shared" si="11"/>
        <v>740</v>
      </c>
    </row>
    <row r="77" spans="1:7" x14ac:dyDescent="0.2">
      <c r="A77" s="47">
        <v>750</v>
      </c>
      <c r="B77" s="48">
        <f t="shared" si="12"/>
        <v>8.01</v>
      </c>
      <c r="C77" s="50">
        <f t="shared" si="13"/>
        <v>6.05</v>
      </c>
      <c r="D77" s="50">
        <f t="shared" si="14"/>
        <v>71.070000000000007</v>
      </c>
      <c r="E77" s="50">
        <f t="shared" si="15"/>
        <v>13.4</v>
      </c>
      <c r="F77" s="48">
        <f t="shared" si="16"/>
        <v>58.49</v>
      </c>
      <c r="G77" s="51">
        <f t="shared" si="11"/>
        <v>750</v>
      </c>
    </row>
    <row r="78" spans="1:7" x14ac:dyDescent="0.2">
      <c r="A78" s="47">
        <v>760</v>
      </c>
      <c r="B78" s="48">
        <f t="shared" si="12"/>
        <v>7.97</v>
      </c>
      <c r="C78" s="50">
        <f t="shared" si="13"/>
        <v>6.1099999999999994</v>
      </c>
      <c r="D78" s="50">
        <f t="shared" si="14"/>
        <v>72</v>
      </c>
      <c r="E78" s="50">
        <f t="shared" si="15"/>
        <v>13.58</v>
      </c>
      <c r="F78" s="48">
        <f t="shared" si="16"/>
        <v>58.32</v>
      </c>
      <c r="G78" s="51">
        <f t="shared" si="11"/>
        <v>760</v>
      </c>
    </row>
    <row r="79" spans="1:7" x14ac:dyDescent="0.2">
      <c r="A79" s="47">
        <v>770</v>
      </c>
      <c r="B79" s="48">
        <f t="shared" si="12"/>
        <v>7.93</v>
      </c>
      <c r="C79" s="50">
        <f t="shared" si="13"/>
        <v>6.16</v>
      </c>
      <c r="D79" s="50">
        <f t="shared" si="14"/>
        <v>72.940000000000012</v>
      </c>
      <c r="E79" s="50">
        <f t="shared" si="15"/>
        <v>13.75</v>
      </c>
      <c r="F79" s="48">
        <f t="shared" si="16"/>
        <v>58.15</v>
      </c>
      <c r="G79" s="51">
        <f t="shared" si="11"/>
        <v>770</v>
      </c>
    </row>
    <row r="80" spans="1:7" x14ac:dyDescent="0.2">
      <c r="A80" s="47">
        <v>780</v>
      </c>
      <c r="B80" s="48">
        <f t="shared" si="12"/>
        <v>7.9</v>
      </c>
      <c r="C80" s="50">
        <f t="shared" si="13"/>
        <v>6.22</v>
      </c>
      <c r="D80" s="50">
        <f t="shared" si="14"/>
        <v>73.88000000000001</v>
      </c>
      <c r="E80" s="50">
        <f t="shared" si="15"/>
        <v>13.92</v>
      </c>
      <c r="F80" s="48">
        <f t="shared" si="16"/>
        <v>57.98</v>
      </c>
      <c r="G80" s="51">
        <f t="shared" si="11"/>
        <v>780</v>
      </c>
    </row>
    <row r="81" spans="1:7" x14ac:dyDescent="0.2">
      <c r="A81" s="47">
        <v>790</v>
      </c>
      <c r="B81" s="48">
        <f t="shared" si="12"/>
        <v>7.86</v>
      </c>
      <c r="C81" s="50">
        <f t="shared" si="13"/>
        <v>6.27</v>
      </c>
      <c r="D81" s="50">
        <f t="shared" si="14"/>
        <v>74.81</v>
      </c>
      <c r="E81" s="50">
        <f t="shared" si="15"/>
        <v>14.09</v>
      </c>
      <c r="F81" s="48">
        <f t="shared" si="16"/>
        <v>57.81</v>
      </c>
      <c r="G81" s="51">
        <f t="shared" si="11"/>
        <v>790</v>
      </c>
    </row>
    <row r="82" spans="1:7" x14ac:dyDescent="0.2">
      <c r="A82" s="47">
        <v>800</v>
      </c>
      <c r="B82" s="48">
        <f t="shared" si="12"/>
        <v>7.82</v>
      </c>
      <c r="C82" s="50">
        <f t="shared" si="13"/>
        <v>6.33</v>
      </c>
      <c r="D82" s="50">
        <f t="shared" si="14"/>
        <v>75.75</v>
      </c>
      <c r="E82" s="50">
        <f t="shared" si="15"/>
        <v>14.27</v>
      </c>
      <c r="F82" s="48">
        <f t="shared" si="16"/>
        <v>57.64</v>
      </c>
      <c r="G82" s="51">
        <f t="shared" si="11"/>
        <v>800</v>
      </c>
    </row>
    <row r="83" spans="1:7" x14ac:dyDescent="0.2">
      <c r="A83" s="47">
        <v>810</v>
      </c>
      <c r="B83" s="48">
        <f t="shared" si="12"/>
        <v>7.79</v>
      </c>
      <c r="C83" s="50">
        <f t="shared" si="13"/>
        <v>6.38</v>
      </c>
      <c r="D83" s="50">
        <f t="shared" si="14"/>
        <v>76.7</v>
      </c>
      <c r="E83" s="50">
        <f t="shared" si="15"/>
        <v>14.44</v>
      </c>
      <c r="F83" s="48">
        <f t="shared" si="16"/>
        <v>57.47</v>
      </c>
      <c r="G83" s="51">
        <f t="shared" si="11"/>
        <v>810</v>
      </c>
    </row>
    <row r="84" spans="1:7" x14ac:dyDescent="0.2">
      <c r="A84" s="47">
        <v>820</v>
      </c>
      <c r="B84" s="48">
        <f t="shared" si="12"/>
        <v>7.75</v>
      </c>
      <c r="C84" s="50">
        <f t="shared" si="13"/>
        <v>6.4399999999999995</v>
      </c>
      <c r="D84" s="50">
        <f t="shared" si="14"/>
        <v>77.64</v>
      </c>
      <c r="E84" s="50">
        <f t="shared" si="15"/>
        <v>14.61</v>
      </c>
      <c r="F84" s="48">
        <f t="shared" si="16"/>
        <v>57.3</v>
      </c>
      <c r="G84" s="51">
        <f t="shared" si="11"/>
        <v>820</v>
      </c>
    </row>
    <row r="85" spans="1:7" x14ac:dyDescent="0.2">
      <c r="A85" s="47">
        <v>830</v>
      </c>
      <c r="B85" s="48">
        <f t="shared" si="12"/>
        <v>7.71</v>
      </c>
      <c r="C85" s="50">
        <f t="shared" si="13"/>
        <v>6.49</v>
      </c>
      <c r="D85" s="50">
        <f t="shared" si="14"/>
        <v>78.58</v>
      </c>
      <c r="E85" s="50">
        <f t="shared" si="15"/>
        <v>14.79</v>
      </c>
      <c r="F85" s="48">
        <f t="shared" si="16"/>
        <v>57.14</v>
      </c>
      <c r="G85" s="51">
        <f t="shared" si="11"/>
        <v>830</v>
      </c>
    </row>
    <row r="86" spans="1:7" x14ac:dyDescent="0.2">
      <c r="A86" s="47">
        <v>840</v>
      </c>
      <c r="B86" s="48">
        <f t="shared" si="12"/>
        <v>7.68</v>
      </c>
      <c r="C86" s="50">
        <f t="shared" si="13"/>
        <v>6.55</v>
      </c>
      <c r="D86" s="50">
        <f t="shared" si="14"/>
        <v>79.53</v>
      </c>
      <c r="E86" s="50">
        <f t="shared" si="15"/>
        <v>14.959999999999999</v>
      </c>
      <c r="F86" s="48">
        <f t="shared" si="16"/>
        <v>56.97</v>
      </c>
      <c r="G86" s="51">
        <f t="shared" si="11"/>
        <v>840</v>
      </c>
    </row>
    <row r="87" spans="1:7" x14ac:dyDescent="0.2">
      <c r="A87" s="47">
        <v>850</v>
      </c>
      <c r="B87" s="48">
        <f t="shared" si="12"/>
        <v>7.64</v>
      </c>
      <c r="C87" s="50">
        <f t="shared" si="13"/>
        <v>6.6</v>
      </c>
      <c r="D87" s="50">
        <f t="shared" si="14"/>
        <v>80.48</v>
      </c>
      <c r="E87" s="50">
        <f t="shared" si="15"/>
        <v>15.14</v>
      </c>
      <c r="F87" s="48">
        <f t="shared" si="16"/>
        <v>56.81</v>
      </c>
      <c r="G87" s="51">
        <f t="shared" si="11"/>
        <v>850</v>
      </c>
    </row>
    <row r="88" spans="1:7" x14ac:dyDescent="0.2">
      <c r="A88" s="47">
        <v>860</v>
      </c>
      <c r="B88" s="48">
        <f t="shared" si="12"/>
        <v>7.61</v>
      </c>
      <c r="C88" s="50">
        <f t="shared" si="13"/>
        <v>6.66</v>
      </c>
      <c r="D88" s="50">
        <f t="shared" si="14"/>
        <v>81.42</v>
      </c>
      <c r="E88" s="50">
        <f t="shared" si="15"/>
        <v>15.31</v>
      </c>
      <c r="F88" s="48">
        <f t="shared" si="16"/>
        <v>56.64</v>
      </c>
      <c r="G88" s="51">
        <f t="shared" si="11"/>
        <v>860</v>
      </c>
    </row>
    <row r="89" spans="1:7" x14ac:dyDescent="0.2">
      <c r="A89" s="47">
        <v>870</v>
      </c>
      <c r="B89" s="48">
        <f t="shared" si="12"/>
        <v>7.57</v>
      </c>
      <c r="C89" s="50">
        <f t="shared" si="13"/>
        <v>6.72</v>
      </c>
      <c r="D89" s="50">
        <f t="shared" si="14"/>
        <v>82.37</v>
      </c>
      <c r="E89" s="50">
        <f t="shared" si="15"/>
        <v>15.49</v>
      </c>
      <c r="F89" s="48">
        <f t="shared" si="16"/>
        <v>56.48</v>
      </c>
      <c r="G89" s="51">
        <f t="shared" si="11"/>
        <v>870</v>
      </c>
    </row>
    <row r="90" spans="1:7" x14ac:dyDescent="0.2">
      <c r="A90" s="47">
        <v>880</v>
      </c>
      <c r="B90" s="48">
        <f t="shared" si="12"/>
        <v>7.54</v>
      </c>
      <c r="C90" s="50">
        <f t="shared" si="13"/>
        <v>6.77</v>
      </c>
      <c r="D90" s="50">
        <f t="shared" si="14"/>
        <v>83.320000000000007</v>
      </c>
      <c r="E90" s="50">
        <f t="shared" si="15"/>
        <v>15.66</v>
      </c>
      <c r="F90" s="48">
        <f t="shared" si="16"/>
        <v>56.32</v>
      </c>
      <c r="G90" s="51">
        <f t="shared" si="11"/>
        <v>880</v>
      </c>
    </row>
    <row r="91" spans="1:7" x14ac:dyDescent="0.2">
      <c r="A91" s="47">
        <v>890</v>
      </c>
      <c r="B91" s="48">
        <f t="shared" si="12"/>
        <v>7.5</v>
      </c>
      <c r="C91" s="50">
        <f t="shared" si="13"/>
        <v>6.83</v>
      </c>
      <c r="D91" s="50">
        <f t="shared" si="14"/>
        <v>84.27000000000001</v>
      </c>
      <c r="E91" s="50">
        <f t="shared" si="15"/>
        <v>15.84</v>
      </c>
      <c r="F91" s="48">
        <f t="shared" si="16"/>
        <v>56.16</v>
      </c>
      <c r="G91" s="51">
        <f t="shared" si="11"/>
        <v>890</v>
      </c>
    </row>
    <row r="92" spans="1:7" x14ac:dyDescent="0.2">
      <c r="A92" s="47">
        <v>900</v>
      </c>
      <c r="B92" s="48">
        <f t="shared" si="12"/>
        <v>7.47</v>
      </c>
      <c r="C92" s="50">
        <f t="shared" si="13"/>
        <v>6.88</v>
      </c>
      <c r="D92" s="50">
        <f t="shared" si="14"/>
        <v>85.23</v>
      </c>
      <c r="E92" s="50">
        <f t="shared" si="15"/>
        <v>16.010000000000002</v>
      </c>
      <c r="F92" s="48">
        <f t="shared" si="16"/>
        <v>56</v>
      </c>
      <c r="G92" s="51">
        <f t="shared" si="11"/>
        <v>900</v>
      </c>
    </row>
    <row r="93" spans="1:7" x14ac:dyDescent="0.2">
      <c r="A93" s="47">
        <v>910</v>
      </c>
      <c r="B93" s="48">
        <f t="shared" si="12"/>
        <v>7.43</v>
      </c>
      <c r="C93" s="50">
        <f t="shared" si="13"/>
        <v>6.9399999999999995</v>
      </c>
      <c r="D93" s="50">
        <f t="shared" si="14"/>
        <v>86.18</v>
      </c>
      <c r="E93" s="50">
        <f t="shared" si="15"/>
        <v>16.190000000000001</v>
      </c>
      <c r="F93" s="48">
        <f t="shared" si="16"/>
        <v>55.84</v>
      </c>
      <c r="G93" s="51">
        <f t="shared" si="11"/>
        <v>910</v>
      </c>
    </row>
    <row r="94" spans="1:7" x14ac:dyDescent="0.2">
      <c r="A94" s="47">
        <v>920</v>
      </c>
      <c r="B94" s="48">
        <f t="shared" si="12"/>
        <v>7.4</v>
      </c>
      <c r="C94" s="50">
        <f t="shared" si="13"/>
        <v>6.99</v>
      </c>
      <c r="D94" s="50">
        <f t="shared" si="14"/>
        <v>87.14</v>
      </c>
      <c r="E94" s="50">
        <f t="shared" si="15"/>
        <v>16.360000000000003</v>
      </c>
      <c r="F94" s="48">
        <f t="shared" si="16"/>
        <v>55.69</v>
      </c>
      <c r="G94" s="51">
        <f t="shared" si="11"/>
        <v>920</v>
      </c>
    </row>
    <row r="95" spans="1:7" x14ac:dyDescent="0.2">
      <c r="A95" s="47">
        <v>930</v>
      </c>
      <c r="B95" s="48">
        <f t="shared" si="12"/>
        <v>7.37</v>
      </c>
      <c r="C95" s="50">
        <f t="shared" si="13"/>
        <v>7.05</v>
      </c>
      <c r="D95" s="50">
        <f t="shared" si="14"/>
        <v>88.09</v>
      </c>
      <c r="E95" s="50">
        <f t="shared" si="15"/>
        <v>16.540000000000003</v>
      </c>
      <c r="F95" s="48">
        <f t="shared" si="16"/>
        <v>55.53</v>
      </c>
      <c r="G95" s="51">
        <f t="shared" si="11"/>
        <v>930</v>
      </c>
    </row>
    <row r="96" spans="1:7" x14ac:dyDescent="0.2">
      <c r="A96" s="47">
        <v>940</v>
      </c>
      <c r="B96" s="48">
        <f t="shared" si="12"/>
        <v>7.33</v>
      </c>
      <c r="C96" s="50">
        <f t="shared" si="13"/>
        <v>7.1</v>
      </c>
      <c r="D96" s="50">
        <f t="shared" si="14"/>
        <v>89.050000000000011</v>
      </c>
      <c r="E96" s="50">
        <f t="shared" si="15"/>
        <v>16.720000000000002</v>
      </c>
      <c r="F96" s="48">
        <f t="shared" si="16"/>
        <v>55.37</v>
      </c>
      <c r="G96" s="51">
        <f t="shared" si="11"/>
        <v>940</v>
      </c>
    </row>
    <row r="97" spans="1:7" x14ac:dyDescent="0.2">
      <c r="A97" s="47">
        <v>950</v>
      </c>
      <c r="B97" s="48">
        <f t="shared" si="12"/>
        <v>7.3</v>
      </c>
      <c r="C97" s="50">
        <f t="shared" si="13"/>
        <v>7.16</v>
      </c>
      <c r="D97" s="50">
        <f t="shared" si="14"/>
        <v>90.01</v>
      </c>
      <c r="E97" s="50">
        <f t="shared" si="15"/>
        <v>16.89</v>
      </c>
      <c r="F97" s="48">
        <f t="shared" si="16"/>
        <v>55.22</v>
      </c>
      <c r="G97" s="51">
        <f t="shared" si="11"/>
        <v>950</v>
      </c>
    </row>
    <row r="98" spans="1:7" x14ac:dyDescent="0.2">
      <c r="A98" s="47">
        <v>960</v>
      </c>
      <c r="B98" s="48">
        <f t="shared" ref="B98:B110" si="17">ROUNDDOWN(m60B/100-(($A98/m60A)^(1/m60C)),2)</f>
        <v>7.27</v>
      </c>
      <c r="C98" s="50">
        <f t="shared" ref="C98:C110" si="18">ROUNDUP(mweitB/100+(($A98/mweitA)^(1/mweitC)),2)</f>
        <v>7.21</v>
      </c>
      <c r="D98" s="50">
        <f t="shared" ref="D98:D110" si="19">ROUNDUP(mballB/100+(($A98/mballA)^(1/mballC)),2)</f>
        <v>90.97</v>
      </c>
      <c r="E98" s="50">
        <f t="shared" ref="E98:E110" si="20">ROUNDUP(mkugelB/100+(($A98/mkugelA)^(1/mkugelC)),2)</f>
        <v>17.07</v>
      </c>
      <c r="F98" s="48">
        <f t="shared" ref="F98:F110" si="21">ROUNDDOWN(m400B/100-(($A98/2/m400A)^(1/m400C)),2)</f>
        <v>55.06</v>
      </c>
      <c r="G98" s="51">
        <f t="shared" si="11"/>
        <v>960</v>
      </c>
    </row>
    <row r="99" spans="1:7" x14ac:dyDescent="0.2">
      <c r="A99" s="47">
        <v>970</v>
      </c>
      <c r="B99" s="48">
        <f t="shared" si="17"/>
        <v>7.23</v>
      </c>
      <c r="C99" s="50">
        <f t="shared" si="18"/>
        <v>7.27</v>
      </c>
      <c r="D99" s="50">
        <f t="shared" si="19"/>
        <v>91.93</v>
      </c>
      <c r="E99" s="50">
        <f t="shared" si="20"/>
        <v>17.25</v>
      </c>
      <c r="F99" s="48">
        <f t="shared" si="21"/>
        <v>54.91</v>
      </c>
      <c r="G99" s="51">
        <f t="shared" si="11"/>
        <v>970</v>
      </c>
    </row>
    <row r="100" spans="1:7" x14ac:dyDescent="0.2">
      <c r="A100" s="47">
        <v>980</v>
      </c>
      <c r="B100" s="48">
        <f t="shared" si="17"/>
        <v>7.2</v>
      </c>
      <c r="C100" s="50">
        <f t="shared" si="18"/>
        <v>7.3199999999999994</v>
      </c>
      <c r="D100" s="50">
        <f t="shared" si="19"/>
        <v>92.89</v>
      </c>
      <c r="E100" s="50">
        <f t="shared" si="20"/>
        <v>17.430000000000003</v>
      </c>
      <c r="F100" s="48">
        <f t="shared" si="21"/>
        <v>54.76</v>
      </c>
      <c r="G100" s="51">
        <f t="shared" si="11"/>
        <v>980</v>
      </c>
    </row>
    <row r="101" spans="1:7" x14ac:dyDescent="0.2">
      <c r="A101" s="47">
        <v>990</v>
      </c>
      <c r="B101" s="48">
        <f t="shared" si="17"/>
        <v>7.17</v>
      </c>
      <c r="C101" s="50">
        <f t="shared" si="18"/>
        <v>7.38</v>
      </c>
      <c r="D101" s="50">
        <f t="shared" si="19"/>
        <v>93.850000000000009</v>
      </c>
      <c r="E101" s="50">
        <f t="shared" si="20"/>
        <v>17.600000000000001</v>
      </c>
      <c r="F101" s="48">
        <f t="shared" si="21"/>
        <v>54.61</v>
      </c>
      <c r="G101" s="51">
        <f t="shared" si="11"/>
        <v>990</v>
      </c>
    </row>
    <row r="102" spans="1:7" x14ac:dyDescent="0.2">
      <c r="A102" s="47">
        <v>1000</v>
      </c>
      <c r="B102" s="48">
        <f t="shared" si="17"/>
        <v>7.13</v>
      </c>
      <c r="C102" s="50">
        <f t="shared" si="18"/>
        <v>7.43</v>
      </c>
      <c r="D102" s="50">
        <f t="shared" si="19"/>
        <v>94.820000000000007</v>
      </c>
      <c r="E102" s="50">
        <f t="shared" si="20"/>
        <v>17.78</v>
      </c>
      <c r="F102" s="48">
        <f t="shared" si="21"/>
        <v>54.46</v>
      </c>
      <c r="G102" s="51">
        <f t="shared" si="11"/>
        <v>1000</v>
      </c>
    </row>
    <row r="103" spans="1:7" x14ac:dyDescent="0.2">
      <c r="A103" s="47">
        <v>1010</v>
      </c>
      <c r="B103" s="48">
        <f t="shared" si="17"/>
        <v>7.1</v>
      </c>
      <c r="C103" s="50">
        <f t="shared" si="18"/>
        <v>7.49</v>
      </c>
      <c r="D103" s="50">
        <f t="shared" si="19"/>
        <v>95.78</v>
      </c>
      <c r="E103" s="50">
        <f t="shared" si="20"/>
        <v>17.96</v>
      </c>
      <c r="F103" s="48">
        <f t="shared" si="21"/>
        <v>54.31</v>
      </c>
      <c r="G103" s="51">
        <f t="shared" si="11"/>
        <v>1010</v>
      </c>
    </row>
    <row r="104" spans="1:7" x14ac:dyDescent="0.2">
      <c r="A104" s="47">
        <v>1020</v>
      </c>
      <c r="B104" s="48">
        <f t="shared" si="17"/>
        <v>7.07</v>
      </c>
      <c r="C104" s="50">
        <f t="shared" si="18"/>
        <v>7.54</v>
      </c>
      <c r="D104" s="50">
        <f t="shared" si="19"/>
        <v>96.75</v>
      </c>
      <c r="E104" s="50">
        <f t="shared" si="20"/>
        <v>18.14</v>
      </c>
      <c r="F104" s="48">
        <f t="shared" si="21"/>
        <v>54.16</v>
      </c>
      <c r="G104" s="51">
        <f t="shared" si="11"/>
        <v>1020</v>
      </c>
    </row>
    <row r="105" spans="1:7" x14ac:dyDescent="0.2">
      <c r="A105" s="47">
        <v>1030</v>
      </c>
      <c r="B105" s="48">
        <f t="shared" si="17"/>
        <v>7.04</v>
      </c>
      <c r="C105" s="50">
        <f t="shared" si="18"/>
        <v>7.6</v>
      </c>
      <c r="D105" s="50">
        <f t="shared" si="19"/>
        <v>97.72</v>
      </c>
      <c r="E105" s="50">
        <f t="shared" si="20"/>
        <v>18.310000000000002</v>
      </c>
      <c r="F105" s="48">
        <f t="shared" si="21"/>
        <v>54.01</v>
      </c>
      <c r="G105" s="51">
        <f t="shared" si="11"/>
        <v>1030</v>
      </c>
    </row>
    <row r="106" spans="1:7" x14ac:dyDescent="0.2">
      <c r="A106" s="47">
        <v>1040</v>
      </c>
      <c r="B106" s="48">
        <f t="shared" si="17"/>
        <v>7.01</v>
      </c>
      <c r="C106" s="50">
        <f t="shared" si="18"/>
        <v>7.66</v>
      </c>
      <c r="D106" s="50">
        <f t="shared" si="19"/>
        <v>98.690000000000012</v>
      </c>
      <c r="E106" s="50">
        <f t="shared" si="20"/>
        <v>18.490000000000002</v>
      </c>
      <c r="F106" s="48">
        <f t="shared" si="21"/>
        <v>53.86</v>
      </c>
      <c r="G106" s="51">
        <f t="shared" si="11"/>
        <v>1040</v>
      </c>
    </row>
    <row r="107" spans="1:7" x14ac:dyDescent="0.2">
      <c r="A107" s="47">
        <v>1050</v>
      </c>
      <c r="B107" s="48">
        <f t="shared" si="17"/>
        <v>6.97</v>
      </c>
      <c r="C107" s="50">
        <f t="shared" si="18"/>
        <v>7.71</v>
      </c>
      <c r="D107" s="50">
        <f t="shared" si="19"/>
        <v>99.65</v>
      </c>
      <c r="E107" s="50">
        <f t="shared" si="20"/>
        <v>18.670000000000002</v>
      </c>
      <c r="F107" s="48">
        <f t="shared" si="21"/>
        <v>53.72</v>
      </c>
      <c r="G107" s="51">
        <f t="shared" si="11"/>
        <v>1050</v>
      </c>
    </row>
    <row r="108" spans="1:7" x14ac:dyDescent="0.2">
      <c r="A108" s="47">
        <v>1060</v>
      </c>
      <c r="B108" s="48">
        <f t="shared" si="17"/>
        <v>6.94</v>
      </c>
      <c r="C108" s="50">
        <f t="shared" si="18"/>
        <v>7.77</v>
      </c>
      <c r="D108" s="50">
        <f t="shared" si="19"/>
        <v>100.62</v>
      </c>
      <c r="E108" s="50">
        <f t="shared" si="20"/>
        <v>18.850000000000001</v>
      </c>
      <c r="F108" s="48">
        <f t="shared" si="21"/>
        <v>53.57</v>
      </c>
      <c r="G108" s="51">
        <f t="shared" si="11"/>
        <v>1060</v>
      </c>
    </row>
    <row r="109" spans="1:7" x14ac:dyDescent="0.2">
      <c r="A109" s="47">
        <v>1070</v>
      </c>
      <c r="B109" s="48">
        <f t="shared" si="17"/>
        <v>6.91</v>
      </c>
      <c r="C109" s="50">
        <f t="shared" si="18"/>
        <v>7.8199999999999994</v>
      </c>
      <c r="D109" s="50">
        <f t="shared" si="19"/>
        <v>101.60000000000001</v>
      </c>
      <c r="E109" s="50">
        <f t="shared" si="20"/>
        <v>19.03</v>
      </c>
      <c r="F109" s="48">
        <f t="shared" si="21"/>
        <v>53.42</v>
      </c>
      <c r="G109" s="51">
        <f t="shared" si="11"/>
        <v>1070</v>
      </c>
    </row>
    <row r="110" spans="1:7" x14ac:dyDescent="0.2">
      <c r="A110" s="47">
        <v>1080</v>
      </c>
      <c r="B110" s="48">
        <f t="shared" si="17"/>
        <v>6.88</v>
      </c>
      <c r="C110" s="50">
        <f t="shared" si="18"/>
        <v>7.88</v>
      </c>
      <c r="D110" s="50">
        <f t="shared" si="19"/>
        <v>102.57000000000001</v>
      </c>
      <c r="E110" s="50">
        <f t="shared" si="20"/>
        <v>19.21</v>
      </c>
      <c r="F110" s="48">
        <f t="shared" si="21"/>
        <v>53.28</v>
      </c>
      <c r="G110" s="51">
        <f t="shared" si="11"/>
        <v>1080</v>
      </c>
    </row>
    <row r="111" spans="1:7" x14ac:dyDescent="0.2">
      <c r="A111" s="47">
        <v>1090</v>
      </c>
      <c r="B111" s="48">
        <f t="shared" ref="B111:B152" si="22">ROUNDDOWN(m60B/100-(($A111/m60A)^(1/m60C)),2)</f>
        <v>6.85</v>
      </c>
      <c r="C111" s="50">
        <f t="shared" ref="C111:C152" si="23">ROUNDUP(mweitB/100+(($A111/mweitA)^(1/mweitC)),2)</f>
        <v>7.93</v>
      </c>
      <c r="D111" s="50">
        <f t="shared" ref="D111:D152" si="24">ROUNDUP(mballB/100+(($A111/mballA)^(1/mballC)),2)</f>
        <v>103.54</v>
      </c>
      <c r="E111" s="50">
        <f t="shared" ref="E111:E152" si="25">ROUNDUP(mkugelB/100+(($A111/mkugelA)^(1/mkugelC)),2)</f>
        <v>19.39</v>
      </c>
      <c r="F111" s="48">
        <f t="shared" ref="F111:F152" si="26">ROUNDDOWN(m400B/100-(($A111/2/m400A)^(1/m400C)),2)</f>
        <v>53.14</v>
      </c>
      <c r="G111" s="51">
        <f>A111</f>
        <v>1090</v>
      </c>
    </row>
    <row r="112" spans="1:7" x14ac:dyDescent="0.2">
      <c r="A112" s="47">
        <v>1100</v>
      </c>
      <c r="B112" s="48">
        <f t="shared" si="22"/>
        <v>6.82</v>
      </c>
      <c r="C112" s="50">
        <f t="shared" si="23"/>
        <v>7.99</v>
      </c>
      <c r="D112" s="50">
        <f t="shared" si="24"/>
        <v>104.52000000000001</v>
      </c>
      <c r="E112" s="50">
        <f t="shared" si="25"/>
        <v>19.57</v>
      </c>
      <c r="F112" s="48">
        <f t="shared" si="26"/>
        <v>52.99</v>
      </c>
      <c r="G112" s="51">
        <f>A112</f>
        <v>1100</v>
      </c>
    </row>
    <row r="113" spans="1:7" x14ac:dyDescent="0.2">
      <c r="A113" s="47">
        <v>1110</v>
      </c>
      <c r="B113" s="48">
        <f t="shared" si="22"/>
        <v>6.79</v>
      </c>
      <c r="C113" s="50">
        <f t="shared" si="23"/>
        <v>8.0399999999999991</v>
      </c>
      <c r="D113" s="50">
        <f t="shared" si="24"/>
        <v>105.49000000000001</v>
      </c>
      <c r="E113" s="50">
        <f t="shared" si="25"/>
        <v>19.75</v>
      </c>
      <c r="F113" s="48">
        <f t="shared" si="26"/>
        <v>52.85</v>
      </c>
      <c r="G113" s="51">
        <f t="shared" ref="G113:G152" si="27">A113</f>
        <v>1110</v>
      </c>
    </row>
    <row r="114" spans="1:7" x14ac:dyDescent="0.2">
      <c r="A114" s="47">
        <v>1120</v>
      </c>
      <c r="B114" s="48">
        <f t="shared" si="22"/>
        <v>6.76</v>
      </c>
      <c r="C114" s="50">
        <f t="shared" si="23"/>
        <v>8.1</v>
      </c>
      <c r="D114" s="50">
        <f t="shared" si="24"/>
        <v>106.47</v>
      </c>
      <c r="E114" s="50">
        <f t="shared" si="25"/>
        <v>19.930000000000003</v>
      </c>
      <c r="F114" s="48">
        <f t="shared" si="26"/>
        <v>52.71</v>
      </c>
      <c r="G114" s="51">
        <f t="shared" si="27"/>
        <v>1120</v>
      </c>
    </row>
    <row r="115" spans="1:7" x14ac:dyDescent="0.2">
      <c r="A115" s="47">
        <v>1130</v>
      </c>
      <c r="B115" s="48">
        <f t="shared" si="22"/>
        <v>6.73</v>
      </c>
      <c r="C115" s="50">
        <f t="shared" si="23"/>
        <v>8.15</v>
      </c>
      <c r="D115" s="50">
        <f t="shared" si="24"/>
        <v>107.45</v>
      </c>
      <c r="E115" s="50">
        <f t="shared" si="25"/>
        <v>20.110000000000003</v>
      </c>
      <c r="F115" s="48">
        <f t="shared" si="26"/>
        <v>52.57</v>
      </c>
      <c r="G115" s="51">
        <f t="shared" si="27"/>
        <v>1130</v>
      </c>
    </row>
    <row r="116" spans="1:7" x14ac:dyDescent="0.2">
      <c r="A116" s="47">
        <v>1140</v>
      </c>
      <c r="B116" s="48">
        <f t="shared" si="22"/>
        <v>6.69</v>
      </c>
      <c r="C116" s="50">
        <f t="shared" si="23"/>
        <v>8.2099999999999991</v>
      </c>
      <c r="D116" s="50">
        <f t="shared" si="24"/>
        <v>108.42</v>
      </c>
      <c r="E116" s="50">
        <f t="shared" si="25"/>
        <v>20.290000000000003</v>
      </c>
      <c r="F116" s="48">
        <f t="shared" si="26"/>
        <v>52.43</v>
      </c>
      <c r="G116" s="51">
        <f t="shared" si="27"/>
        <v>1140</v>
      </c>
    </row>
    <row r="117" spans="1:7" x14ac:dyDescent="0.2">
      <c r="A117" s="47">
        <v>1150</v>
      </c>
      <c r="B117" s="48">
        <f t="shared" si="22"/>
        <v>6.66</v>
      </c>
      <c r="C117" s="50">
        <f t="shared" si="23"/>
        <v>8.26</v>
      </c>
      <c r="D117" s="50">
        <f t="shared" si="24"/>
        <v>109.4</v>
      </c>
      <c r="E117" s="50">
        <f t="shared" si="25"/>
        <v>20.470000000000002</v>
      </c>
      <c r="F117" s="48">
        <f t="shared" si="26"/>
        <v>52.29</v>
      </c>
      <c r="G117" s="51">
        <f t="shared" si="27"/>
        <v>1150</v>
      </c>
    </row>
    <row r="118" spans="1:7" x14ac:dyDescent="0.2">
      <c r="A118" s="47">
        <v>1160</v>
      </c>
      <c r="B118" s="48">
        <f t="shared" si="22"/>
        <v>6.63</v>
      </c>
      <c r="C118" s="50">
        <f t="shared" si="23"/>
        <v>8.32</v>
      </c>
      <c r="D118" s="50">
        <f t="shared" si="24"/>
        <v>110.38000000000001</v>
      </c>
      <c r="E118" s="50">
        <f t="shared" si="25"/>
        <v>20.650000000000002</v>
      </c>
      <c r="F118" s="48">
        <f t="shared" si="26"/>
        <v>52.15</v>
      </c>
      <c r="G118" s="51">
        <f t="shared" si="27"/>
        <v>1160</v>
      </c>
    </row>
    <row r="119" spans="1:7" x14ac:dyDescent="0.2">
      <c r="A119" s="47">
        <v>1170</v>
      </c>
      <c r="B119" s="48">
        <f t="shared" si="22"/>
        <v>6.6</v>
      </c>
      <c r="C119" s="50">
        <f t="shared" si="23"/>
        <v>8.3699999999999992</v>
      </c>
      <c r="D119" s="50">
        <f t="shared" si="24"/>
        <v>111.36</v>
      </c>
      <c r="E119" s="50">
        <f t="shared" si="25"/>
        <v>20.830000000000002</v>
      </c>
      <c r="F119" s="48">
        <f t="shared" si="26"/>
        <v>52.01</v>
      </c>
      <c r="G119" s="51">
        <f t="shared" si="27"/>
        <v>1170</v>
      </c>
    </row>
    <row r="120" spans="1:7" x14ac:dyDescent="0.2">
      <c r="A120" s="47">
        <v>1180</v>
      </c>
      <c r="B120" s="48">
        <f t="shared" si="22"/>
        <v>6.57</v>
      </c>
      <c r="C120" s="50">
        <f t="shared" si="23"/>
        <v>8.43</v>
      </c>
      <c r="D120" s="50">
        <f t="shared" si="24"/>
        <v>112.35000000000001</v>
      </c>
      <c r="E120" s="50">
        <f t="shared" si="25"/>
        <v>21.01</v>
      </c>
      <c r="F120" s="48">
        <f t="shared" si="26"/>
        <v>51.87</v>
      </c>
      <c r="G120" s="51">
        <f t="shared" si="27"/>
        <v>1180</v>
      </c>
    </row>
    <row r="121" spans="1:7" x14ac:dyDescent="0.2">
      <c r="A121" s="47">
        <v>1190</v>
      </c>
      <c r="B121" s="48">
        <f t="shared" si="22"/>
        <v>6.54</v>
      </c>
      <c r="C121" s="50">
        <f t="shared" si="23"/>
        <v>8.48</v>
      </c>
      <c r="D121" s="50">
        <f t="shared" si="24"/>
        <v>113.33</v>
      </c>
      <c r="E121" s="50">
        <f t="shared" si="25"/>
        <v>21.19</v>
      </c>
      <c r="F121" s="48">
        <f t="shared" si="26"/>
        <v>51.73</v>
      </c>
      <c r="G121" s="51">
        <f t="shared" si="27"/>
        <v>1190</v>
      </c>
    </row>
    <row r="122" spans="1:7" x14ac:dyDescent="0.2">
      <c r="A122" s="47">
        <v>1200</v>
      </c>
      <c r="B122" s="48">
        <f t="shared" si="22"/>
        <v>6.51</v>
      </c>
      <c r="C122" s="50">
        <f t="shared" si="23"/>
        <v>8.5399999999999991</v>
      </c>
      <c r="D122" s="50">
        <f t="shared" si="24"/>
        <v>114.31</v>
      </c>
      <c r="E122" s="50">
        <f t="shared" si="25"/>
        <v>21.37</v>
      </c>
      <c r="F122" s="48">
        <f t="shared" si="26"/>
        <v>51.6</v>
      </c>
      <c r="G122" s="51">
        <f t="shared" si="27"/>
        <v>1200</v>
      </c>
    </row>
    <row r="123" spans="1:7" x14ac:dyDescent="0.2">
      <c r="A123" s="47">
        <v>1210</v>
      </c>
      <c r="B123" s="48">
        <f t="shared" si="22"/>
        <v>6.49</v>
      </c>
      <c r="C123" s="50">
        <f t="shared" si="23"/>
        <v>8.6</v>
      </c>
      <c r="D123" s="50">
        <f t="shared" si="24"/>
        <v>115.30000000000001</v>
      </c>
      <c r="E123" s="50">
        <f t="shared" si="25"/>
        <v>21.55</v>
      </c>
      <c r="F123" s="48">
        <f t="shared" si="26"/>
        <v>51.46</v>
      </c>
      <c r="G123" s="51">
        <f t="shared" si="27"/>
        <v>1210</v>
      </c>
    </row>
    <row r="124" spans="1:7" x14ac:dyDescent="0.2">
      <c r="A124" s="47">
        <v>1220</v>
      </c>
      <c r="B124" s="48">
        <f t="shared" si="22"/>
        <v>6.46</v>
      </c>
      <c r="C124" s="50">
        <f t="shared" si="23"/>
        <v>8.65</v>
      </c>
      <c r="D124" s="50">
        <f t="shared" si="24"/>
        <v>116.28</v>
      </c>
      <c r="E124" s="50">
        <f t="shared" si="25"/>
        <v>21.740000000000002</v>
      </c>
      <c r="F124" s="48">
        <f t="shared" si="26"/>
        <v>51.33</v>
      </c>
      <c r="G124" s="51">
        <f t="shared" si="27"/>
        <v>1220</v>
      </c>
    </row>
    <row r="125" spans="1:7" x14ac:dyDescent="0.2">
      <c r="A125" s="47">
        <v>1230</v>
      </c>
      <c r="B125" s="48">
        <f t="shared" si="22"/>
        <v>6.43</v>
      </c>
      <c r="C125" s="50">
        <f t="shared" si="23"/>
        <v>8.7099999999999991</v>
      </c>
      <c r="D125" s="50">
        <f t="shared" si="24"/>
        <v>117.27000000000001</v>
      </c>
      <c r="E125" s="50">
        <f t="shared" si="25"/>
        <v>21.92</v>
      </c>
      <c r="F125" s="48">
        <f t="shared" si="26"/>
        <v>51.19</v>
      </c>
      <c r="G125" s="51">
        <f t="shared" si="27"/>
        <v>1230</v>
      </c>
    </row>
    <row r="126" spans="1:7" x14ac:dyDescent="0.2">
      <c r="A126" s="47">
        <v>1240</v>
      </c>
      <c r="B126" s="48">
        <f t="shared" si="22"/>
        <v>6.4</v>
      </c>
      <c r="C126" s="50">
        <f t="shared" si="23"/>
        <v>8.76</v>
      </c>
      <c r="D126" s="50">
        <f t="shared" si="24"/>
        <v>118.26</v>
      </c>
      <c r="E126" s="50">
        <f t="shared" si="25"/>
        <v>22.1</v>
      </c>
      <c r="F126" s="48">
        <f t="shared" si="26"/>
        <v>51.06</v>
      </c>
      <c r="G126" s="51">
        <f t="shared" si="27"/>
        <v>1240</v>
      </c>
    </row>
    <row r="127" spans="1:7" x14ac:dyDescent="0.2">
      <c r="A127" s="47">
        <v>1250</v>
      </c>
      <c r="B127" s="48">
        <f t="shared" si="22"/>
        <v>6.37</v>
      </c>
      <c r="C127" s="50">
        <f t="shared" si="23"/>
        <v>8.82</v>
      </c>
      <c r="D127" s="50">
        <f t="shared" si="24"/>
        <v>119.25</v>
      </c>
      <c r="E127" s="50">
        <f t="shared" si="25"/>
        <v>22.28</v>
      </c>
      <c r="F127" s="48">
        <f t="shared" si="26"/>
        <v>50.92</v>
      </c>
      <c r="G127" s="51">
        <f t="shared" si="27"/>
        <v>1250</v>
      </c>
    </row>
    <row r="128" spans="1:7" x14ac:dyDescent="0.2">
      <c r="A128" s="47">
        <v>1260</v>
      </c>
      <c r="B128" s="48">
        <f t="shared" si="22"/>
        <v>6.34</v>
      </c>
      <c r="C128" s="50">
        <f t="shared" si="23"/>
        <v>8.8699999999999992</v>
      </c>
      <c r="D128" s="50">
        <f t="shared" si="24"/>
        <v>120.23</v>
      </c>
      <c r="E128" s="50">
        <f t="shared" si="25"/>
        <v>22.46</v>
      </c>
      <c r="F128" s="48">
        <f t="shared" si="26"/>
        <v>50.79</v>
      </c>
      <c r="G128" s="51">
        <f t="shared" si="27"/>
        <v>1260</v>
      </c>
    </row>
    <row r="129" spans="1:7" x14ac:dyDescent="0.2">
      <c r="A129" s="47">
        <v>1270</v>
      </c>
      <c r="B129" s="48">
        <f t="shared" si="22"/>
        <v>6.31</v>
      </c>
      <c r="C129" s="50">
        <f t="shared" si="23"/>
        <v>8.93</v>
      </c>
      <c r="D129" s="50">
        <f t="shared" si="24"/>
        <v>121.23</v>
      </c>
      <c r="E129" s="50">
        <f t="shared" si="25"/>
        <v>22.650000000000002</v>
      </c>
      <c r="F129" s="48">
        <f t="shared" si="26"/>
        <v>50.66</v>
      </c>
      <c r="G129" s="51">
        <f t="shared" si="27"/>
        <v>1270</v>
      </c>
    </row>
    <row r="130" spans="1:7" x14ac:dyDescent="0.2">
      <c r="A130" s="47">
        <v>1280</v>
      </c>
      <c r="B130" s="48">
        <f t="shared" si="22"/>
        <v>6.28</v>
      </c>
      <c r="C130" s="50">
        <f t="shared" si="23"/>
        <v>8.98</v>
      </c>
      <c r="D130" s="50">
        <f t="shared" si="24"/>
        <v>122.22</v>
      </c>
      <c r="E130" s="50">
        <f t="shared" si="25"/>
        <v>22.830000000000002</v>
      </c>
      <c r="F130" s="48">
        <f t="shared" si="26"/>
        <v>50.52</v>
      </c>
      <c r="G130" s="51">
        <f t="shared" si="27"/>
        <v>1280</v>
      </c>
    </row>
    <row r="131" spans="1:7" x14ac:dyDescent="0.2">
      <c r="A131" s="47">
        <v>1290</v>
      </c>
      <c r="B131" s="48">
        <f t="shared" si="22"/>
        <v>6.25</v>
      </c>
      <c r="C131" s="50">
        <f t="shared" si="23"/>
        <v>9.0399999999999991</v>
      </c>
      <c r="D131" s="50">
        <f t="shared" si="24"/>
        <v>123.21000000000001</v>
      </c>
      <c r="E131" s="50">
        <f t="shared" si="25"/>
        <v>23.01</v>
      </c>
      <c r="F131" s="48">
        <f t="shared" si="26"/>
        <v>50.39</v>
      </c>
      <c r="G131" s="51">
        <f t="shared" si="27"/>
        <v>1290</v>
      </c>
    </row>
    <row r="132" spans="1:7" x14ac:dyDescent="0.2">
      <c r="A132" s="47">
        <v>1300</v>
      </c>
      <c r="B132" s="48">
        <f t="shared" si="22"/>
        <v>6.23</v>
      </c>
      <c r="C132" s="50">
        <f t="shared" si="23"/>
        <v>9.09</v>
      </c>
      <c r="D132" s="50">
        <f t="shared" si="24"/>
        <v>124.2</v>
      </c>
      <c r="E132" s="50">
        <f t="shared" si="25"/>
        <v>23.19</v>
      </c>
      <c r="F132" s="48">
        <f t="shared" si="26"/>
        <v>50.26</v>
      </c>
      <c r="G132" s="51">
        <f t="shared" si="27"/>
        <v>1300</v>
      </c>
    </row>
    <row r="133" spans="1:7" x14ac:dyDescent="0.2">
      <c r="A133" s="47">
        <v>1310</v>
      </c>
      <c r="B133" s="48">
        <f t="shared" si="22"/>
        <v>6.2</v>
      </c>
      <c r="C133" s="50">
        <f t="shared" si="23"/>
        <v>9.15</v>
      </c>
      <c r="D133" s="50">
        <f t="shared" si="24"/>
        <v>125.19000000000001</v>
      </c>
      <c r="E133" s="50">
        <f t="shared" si="25"/>
        <v>23.380000000000003</v>
      </c>
      <c r="F133" s="48">
        <f t="shared" si="26"/>
        <v>50.13</v>
      </c>
      <c r="G133" s="51">
        <f t="shared" si="27"/>
        <v>1310</v>
      </c>
    </row>
    <row r="134" spans="1:7" x14ac:dyDescent="0.2">
      <c r="A134" s="47">
        <v>1320</v>
      </c>
      <c r="B134" s="48">
        <f t="shared" si="22"/>
        <v>6.17</v>
      </c>
      <c r="C134" s="50">
        <f t="shared" si="23"/>
        <v>9.1999999999999993</v>
      </c>
      <c r="D134" s="50">
        <f t="shared" si="24"/>
        <v>126.19000000000001</v>
      </c>
      <c r="E134" s="50">
        <f t="shared" si="25"/>
        <v>23.560000000000002</v>
      </c>
      <c r="F134" s="48">
        <f t="shared" si="26"/>
        <v>50</v>
      </c>
      <c r="G134" s="51">
        <f t="shared" si="27"/>
        <v>1320</v>
      </c>
    </row>
    <row r="135" spans="1:7" x14ac:dyDescent="0.2">
      <c r="A135" s="47">
        <v>1330</v>
      </c>
      <c r="B135" s="48">
        <f t="shared" si="22"/>
        <v>6.14</v>
      </c>
      <c r="C135" s="50">
        <f t="shared" si="23"/>
        <v>9.26</v>
      </c>
      <c r="D135" s="50">
        <f t="shared" si="24"/>
        <v>127.18</v>
      </c>
      <c r="E135" s="50">
        <f t="shared" si="25"/>
        <v>23.740000000000002</v>
      </c>
      <c r="F135" s="48">
        <f t="shared" si="26"/>
        <v>49.87</v>
      </c>
      <c r="G135" s="51">
        <f t="shared" si="27"/>
        <v>1330</v>
      </c>
    </row>
    <row r="136" spans="1:7" x14ac:dyDescent="0.2">
      <c r="A136" s="47">
        <v>1340</v>
      </c>
      <c r="B136" s="48">
        <f t="shared" si="22"/>
        <v>6.11</v>
      </c>
      <c r="C136" s="50">
        <f t="shared" si="23"/>
        <v>9.31</v>
      </c>
      <c r="D136" s="50">
        <f t="shared" si="24"/>
        <v>128.17999999999998</v>
      </c>
      <c r="E136" s="50">
        <f t="shared" si="25"/>
        <v>23.930000000000003</v>
      </c>
      <c r="F136" s="48">
        <f t="shared" si="26"/>
        <v>49.74</v>
      </c>
      <c r="G136" s="51">
        <f t="shared" si="27"/>
        <v>1340</v>
      </c>
    </row>
    <row r="137" spans="1:7" x14ac:dyDescent="0.2">
      <c r="A137" s="47">
        <v>1350</v>
      </c>
      <c r="B137" s="48">
        <f t="shared" si="22"/>
        <v>6.09</v>
      </c>
      <c r="C137" s="50">
        <f t="shared" si="23"/>
        <v>9.3699999999999992</v>
      </c>
      <c r="D137" s="50">
        <f t="shared" si="24"/>
        <v>129.17999999999998</v>
      </c>
      <c r="E137" s="50">
        <f t="shared" si="25"/>
        <v>24.110000000000003</v>
      </c>
      <c r="F137" s="48">
        <f t="shared" si="26"/>
        <v>49.61</v>
      </c>
      <c r="G137" s="51">
        <f t="shared" si="27"/>
        <v>1350</v>
      </c>
    </row>
    <row r="138" spans="1:7" x14ac:dyDescent="0.2">
      <c r="A138" s="47">
        <v>1360</v>
      </c>
      <c r="B138" s="48">
        <f t="shared" si="22"/>
        <v>6.06</v>
      </c>
      <c r="C138" s="50">
        <f t="shared" si="23"/>
        <v>9.42</v>
      </c>
      <c r="D138" s="50">
        <f t="shared" si="24"/>
        <v>130.16999999999999</v>
      </c>
      <c r="E138" s="50">
        <f t="shared" si="25"/>
        <v>24.290000000000003</v>
      </c>
      <c r="F138" s="48">
        <f t="shared" si="26"/>
        <v>49.48</v>
      </c>
      <c r="G138" s="51">
        <f t="shared" si="27"/>
        <v>1360</v>
      </c>
    </row>
    <row r="139" spans="1:7" x14ac:dyDescent="0.2">
      <c r="A139" s="47">
        <v>1370</v>
      </c>
      <c r="B139" s="48">
        <f t="shared" si="22"/>
        <v>6.03</v>
      </c>
      <c r="C139" s="50">
        <f t="shared" si="23"/>
        <v>9.48</v>
      </c>
      <c r="D139" s="50">
        <f t="shared" si="24"/>
        <v>131.16999999999999</v>
      </c>
      <c r="E139" s="50">
        <f t="shared" si="25"/>
        <v>24.48</v>
      </c>
      <c r="F139" s="48">
        <f t="shared" si="26"/>
        <v>49.36</v>
      </c>
      <c r="G139" s="51">
        <f t="shared" si="27"/>
        <v>1370</v>
      </c>
    </row>
    <row r="140" spans="1:7" x14ac:dyDescent="0.2">
      <c r="A140" s="47">
        <v>1380</v>
      </c>
      <c r="B140" s="48">
        <f t="shared" si="22"/>
        <v>6</v>
      </c>
      <c r="C140" s="50">
        <f t="shared" si="23"/>
        <v>9.5399999999999991</v>
      </c>
      <c r="D140" s="50">
        <f t="shared" si="24"/>
        <v>132.16999999999999</v>
      </c>
      <c r="E140" s="50">
        <f t="shared" si="25"/>
        <v>24.66</v>
      </c>
      <c r="F140" s="48">
        <f t="shared" si="26"/>
        <v>49.23</v>
      </c>
      <c r="G140" s="51">
        <f t="shared" si="27"/>
        <v>1380</v>
      </c>
    </row>
    <row r="141" spans="1:7" x14ac:dyDescent="0.2">
      <c r="A141" s="47">
        <v>1390</v>
      </c>
      <c r="B141" s="48">
        <f t="shared" si="22"/>
        <v>5.97</v>
      </c>
      <c r="C141" s="50">
        <f t="shared" si="23"/>
        <v>9.59</v>
      </c>
      <c r="D141" s="50">
        <f t="shared" si="24"/>
        <v>133.16999999999999</v>
      </c>
      <c r="E141" s="50">
        <f t="shared" si="25"/>
        <v>24.85</v>
      </c>
      <c r="F141" s="48">
        <f t="shared" si="26"/>
        <v>49.1</v>
      </c>
      <c r="G141" s="51">
        <f t="shared" si="27"/>
        <v>1390</v>
      </c>
    </row>
    <row r="142" spans="1:7" x14ac:dyDescent="0.2">
      <c r="A142" s="47">
        <v>1400</v>
      </c>
      <c r="B142" s="48">
        <f t="shared" si="22"/>
        <v>5.95</v>
      </c>
      <c r="C142" s="50">
        <f t="shared" si="23"/>
        <v>9.65</v>
      </c>
      <c r="D142" s="50">
        <f t="shared" si="24"/>
        <v>134.16999999999999</v>
      </c>
      <c r="E142" s="50">
        <f t="shared" si="25"/>
        <v>25.03</v>
      </c>
      <c r="F142" s="48">
        <f t="shared" si="26"/>
        <v>48.98</v>
      </c>
      <c r="G142" s="51">
        <f t="shared" si="27"/>
        <v>1400</v>
      </c>
    </row>
    <row r="143" spans="1:7" x14ac:dyDescent="0.2">
      <c r="A143" s="47">
        <v>1410</v>
      </c>
      <c r="B143" s="48">
        <f t="shared" si="22"/>
        <v>5.92</v>
      </c>
      <c r="C143" s="50">
        <f t="shared" si="23"/>
        <v>9.6999999999999993</v>
      </c>
      <c r="D143" s="50">
        <f t="shared" si="24"/>
        <v>135.17999999999998</v>
      </c>
      <c r="E143" s="50">
        <f t="shared" si="25"/>
        <v>25.220000000000002</v>
      </c>
      <c r="F143" s="48">
        <f t="shared" si="26"/>
        <v>48.85</v>
      </c>
      <c r="G143" s="51">
        <f t="shared" si="27"/>
        <v>1410</v>
      </c>
    </row>
    <row r="144" spans="1:7" x14ac:dyDescent="0.2">
      <c r="A144" s="47">
        <v>1420</v>
      </c>
      <c r="B144" s="48">
        <f t="shared" si="22"/>
        <v>5.89</v>
      </c>
      <c r="C144" s="50">
        <f t="shared" si="23"/>
        <v>9.76</v>
      </c>
      <c r="D144" s="50">
        <f t="shared" si="24"/>
        <v>136.17999999999998</v>
      </c>
      <c r="E144" s="50">
        <f t="shared" si="25"/>
        <v>25.400000000000002</v>
      </c>
      <c r="F144" s="48">
        <f t="shared" si="26"/>
        <v>48.73</v>
      </c>
      <c r="G144" s="51">
        <f t="shared" si="27"/>
        <v>1420</v>
      </c>
    </row>
    <row r="145" spans="1:7" x14ac:dyDescent="0.2">
      <c r="A145" s="47">
        <v>1430</v>
      </c>
      <c r="B145" s="48">
        <f t="shared" si="22"/>
        <v>5.87</v>
      </c>
      <c r="C145" s="50">
        <f t="shared" si="23"/>
        <v>9.81</v>
      </c>
      <c r="D145" s="50">
        <f t="shared" si="24"/>
        <v>137.17999999999998</v>
      </c>
      <c r="E145" s="50">
        <f t="shared" si="25"/>
        <v>25.59</v>
      </c>
      <c r="F145" s="48">
        <f t="shared" si="26"/>
        <v>48.6</v>
      </c>
      <c r="G145" s="51">
        <f t="shared" si="27"/>
        <v>1430</v>
      </c>
    </row>
    <row r="146" spans="1:7" x14ac:dyDescent="0.2">
      <c r="A146" s="47">
        <v>1440</v>
      </c>
      <c r="B146" s="48">
        <f t="shared" si="22"/>
        <v>5.84</v>
      </c>
      <c r="C146" s="50">
        <f t="shared" si="23"/>
        <v>9.8699999999999992</v>
      </c>
      <c r="D146" s="50">
        <f t="shared" si="24"/>
        <v>138.19</v>
      </c>
      <c r="E146" s="50">
        <f t="shared" si="25"/>
        <v>25.770000000000003</v>
      </c>
      <c r="F146" s="48">
        <f t="shared" si="26"/>
        <v>48.48</v>
      </c>
      <c r="G146" s="51">
        <f t="shared" si="27"/>
        <v>1440</v>
      </c>
    </row>
    <row r="147" spans="1:7" x14ac:dyDescent="0.2">
      <c r="A147" s="47">
        <v>1450</v>
      </c>
      <c r="B147" s="48">
        <f t="shared" si="22"/>
        <v>5.81</v>
      </c>
      <c r="C147" s="50">
        <f t="shared" si="23"/>
        <v>9.92</v>
      </c>
      <c r="D147" s="50">
        <f t="shared" si="24"/>
        <v>139.19</v>
      </c>
      <c r="E147" s="50">
        <f t="shared" si="25"/>
        <v>25.96</v>
      </c>
      <c r="F147" s="48">
        <f t="shared" si="26"/>
        <v>48.35</v>
      </c>
      <c r="G147" s="51">
        <f t="shared" si="27"/>
        <v>1450</v>
      </c>
    </row>
    <row r="148" spans="1:7" x14ac:dyDescent="0.2">
      <c r="A148" s="47">
        <v>1460</v>
      </c>
      <c r="B148" s="48">
        <f t="shared" si="22"/>
        <v>5.79</v>
      </c>
      <c r="C148" s="50">
        <f t="shared" si="23"/>
        <v>9.98</v>
      </c>
      <c r="D148" s="50">
        <f t="shared" si="24"/>
        <v>140.19999999999999</v>
      </c>
      <c r="E148" s="50">
        <f t="shared" si="25"/>
        <v>26.14</v>
      </c>
      <c r="F148" s="48">
        <f t="shared" si="26"/>
        <v>48.23</v>
      </c>
      <c r="G148" s="51">
        <f t="shared" si="27"/>
        <v>1460</v>
      </c>
    </row>
    <row r="149" spans="1:7" x14ac:dyDescent="0.2">
      <c r="A149" s="47">
        <v>1470</v>
      </c>
      <c r="B149" s="48">
        <f t="shared" si="22"/>
        <v>5.76</v>
      </c>
      <c r="C149" s="50">
        <f t="shared" si="23"/>
        <v>10.029999999999999</v>
      </c>
      <c r="D149" s="50">
        <f t="shared" si="24"/>
        <v>141.19999999999999</v>
      </c>
      <c r="E149" s="50">
        <f t="shared" si="25"/>
        <v>26.330000000000002</v>
      </c>
      <c r="F149" s="48">
        <f t="shared" si="26"/>
        <v>48.11</v>
      </c>
      <c r="G149" s="51">
        <f t="shared" si="27"/>
        <v>1470</v>
      </c>
    </row>
    <row r="150" spans="1:7" x14ac:dyDescent="0.2">
      <c r="A150" s="47">
        <v>1480</v>
      </c>
      <c r="B150" s="48">
        <f t="shared" si="22"/>
        <v>5.73</v>
      </c>
      <c r="C150" s="50">
        <f t="shared" si="23"/>
        <v>10.09</v>
      </c>
      <c r="D150" s="50">
        <f t="shared" si="24"/>
        <v>142.20999999999998</v>
      </c>
      <c r="E150" s="50">
        <f t="shared" si="25"/>
        <v>26.51</v>
      </c>
      <c r="F150" s="48">
        <f t="shared" si="26"/>
        <v>47.98</v>
      </c>
      <c r="G150" s="51">
        <f t="shared" si="27"/>
        <v>1480</v>
      </c>
    </row>
    <row r="151" spans="1:7" x14ac:dyDescent="0.2">
      <c r="A151" s="47">
        <v>1490</v>
      </c>
      <c r="B151" s="48">
        <f t="shared" si="22"/>
        <v>5.71</v>
      </c>
      <c r="C151" s="50">
        <f t="shared" si="23"/>
        <v>10.14</v>
      </c>
      <c r="D151" s="50">
        <f t="shared" si="24"/>
        <v>143.22</v>
      </c>
      <c r="E151" s="50">
        <f t="shared" si="25"/>
        <v>26.700000000000003</v>
      </c>
      <c r="F151" s="48">
        <f t="shared" si="26"/>
        <v>47.86</v>
      </c>
      <c r="G151" s="51">
        <f t="shared" si="27"/>
        <v>1490</v>
      </c>
    </row>
    <row r="152" spans="1:7" x14ac:dyDescent="0.2">
      <c r="A152" s="47">
        <v>1500</v>
      </c>
      <c r="B152" s="48">
        <f t="shared" si="22"/>
        <v>5.68</v>
      </c>
      <c r="C152" s="50">
        <f t="shared" si="23"/>
        <v>10.199999999999999</v>
      </c>
      <c r="D152" s="50">
        <f t="shared" si="24"/>
        <v>144.22999999999999</v>
      </c>
      <c r="E152" s="50">
        <f t="shared" si="25"/>
        <v>26.880000000000003</v>
      </c>
      <c r="F152" s="48">
        <f t="shared" si="26"/>
        <v>47.74</v>
      </c>
      <c r="G152" s="51">
        <f t="shared" si="27"/>
        <v>1500</v>
      </c>
    </row>
  </sheetData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&amp;L&amp;"Arial,Fett"&amp;12Schweizer Punktetabelle LA&amp;C&amp;12 10er Schritte&amp;R&amp;"Arial,Fett"&amp;16männlich</oddHeader>
    <oddFooter>&amp;C&amp;7C. Abl, 2014&amp;R&amp;P/&amp;N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02"/>
  <sheetViews>
    <sheetView zoomScale="130" zoomScaleNormal="130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" width="9.7109375" style="46" customWidth="1"/>
    <col min="2" max="2" width="11.42578125" style="52"/>
    <col min="3" max="3" width="11.42578125" style="53"/>
    <col min="4" max="4" width="11.42578125" style="46"/>
    <col min="5" max="6" width="11.42578125" style="52"/>
    <col min="7" max="16384" width="11.42578125" style="46"/>
  </cols>
  <sheetData>
    <row r="1" spans="1:7" ht="16.5" customHeight="1" x14ac:dyDescent="0.2">
      <c r="A1" s="108" t="s">
        <v>0</v>
      </c>
      <c r="B1" s="109" t="s">
        <v>114</v>
      </c>
      <c r="C1" s="110" t="s">
        <v>32</v>
      </c>
      <c r="D1" s="109" t="s">
        <v>110</v>
      </c>
      <c r="E1" s="109" t="s">
        <v>33</v>
      </c>
      <c r="F1" s="109" t="s">
        <v>93</v>
      </c>
      <c r="G1" s="111" t="s">
        <v>92</v>
      </c>
    </row>
    <row r="2" spans="1:7" x14ac:dyDescent="0.2">
      <c r="A2" s="47">
        <v>0</v>
      </c>
      <c r="B2" s="48">
        <f t="shared" ref="B2:B65" si="0">ROUNDDOWN(w60B/100-(($A2/w60A)^(1/w60C)),2)</f>
        <v>14.17</v>
      </c>
      <c r="C2" s="49">
        <f t="shared" ref="C2:C65" si="1">ROUNDUP(wweitB/100+(($A2/wweitA)^(1/wweitC)),2)</f>
        <v>1.8</v>
      </c>
      <c r="D2" s="112">
        <f t="shared" ref="D2:D65" si="2">ROUNDUP(wballB/100+(($A2/wballA)^(1/wballC)),2)</f>
        <v>5</v>
      </c>
      <c r="E2" s="50">
        <f t="shared" ref="E2:E65" si="3">ROUNDUP(wkugelB/100+(($A2/wkugelA)^(1/wkugelC)),2)</f>
        <v>1.3</v>
      </c>
      <c r="F2" s="48">
        <f t="shared" ref="F2:F65" si="4">ROUNDDOWN(w400B/100-(($A2/2/w400A)^(1/w400C)),2)</f>
        <v>87.2</v>
      </c>
      <c r="G2" s="51">
        <f>A2</f>
        <v>0</v>
      </c>
    </row>
    <row r="3" spans="1:7" x14ac:dyDescent="0.2">
      <c r="A3" s="47">
        <v>1</v>
      </c>
      <c r="B3" s="48">
        <f t="shared" si="0"/>
        <v>13.92</v>
      </c>
      <c r="C3" s="49">
        <f t="shared" si="1"/>
        <v>1.81</v>
      </c>
      <c r="D3" s="112">
        <f t="shared" si="2"/>
        <v>5.04</v>
      </c>
      <c r="E3" s="50">
        <f t="shared" si="3"/>
        <v>1.31</v>
      </c>
      <c r="F3" s="48">
        <f t="shared" si="4"/>
        <v>86.09</v>
      </c>
      <c r="G3" s="51">
        <f t="shared" ref="G3:G66" si="5">A3</f>
        <v>1</v>
      </c>
    </row>
    <row r="4" spans="1:7" x14ac:dyDescent="0.2">
      <c r="A4" s="47">
        <v>2</v>
      </c>
      <c r="B4" s="48">
        <f t="shared" si="0"/>
        <v>13.83</v>
      </c>
      <c r="C4" s="49">
        <f t="shared" si="1"/>
        <v>1.81</v>
      </c>
      <c r="D4" s="112">
        <f t="shared" si="2"/>
        <v>5.0699999999999994</v>
      </c>
      <c r="E4" s="50">
        <f t="shared" si="3"/>
        <v>1.32</v>
      </c>
      <c r="F4" s="48">
        <f t="shared" si="4"/>
        <v>85.66</v>
      </c>
      <c r="G4" s="51">
        <f t="shared" si="5"/>
        <v>2</v>
      </c>
    </row>
    <row r="5" spans="1:7" x14ac:dyDescent="0.2">
      <c r="A5" s="47">
        <v>3</v>
      </c>
      <c r="B5" s="48">
        <f t="shared" si="0"/>
        <v>13.76</v>
      </c>
      <c r="C5" s="49">
        <f t="shared" si="1"/>
        <v>1.82</v>
      </c>
      <c r="D5" s="112">
        <f t="shared" si="2"/>
        <v>5.1099999999999994</v>
      </c>
      <c r="E5" s="50">
        <f t="shared" si="3"/>
        <v>1.33</v>
      </c>
      <c r="F5" s="48">
        <f t="shared" si="4"/>
        <v>85.33</v>
      </c>
      <c r="G5" s="51">
        <f t="shared" si="5"/>
        <v>3</v>
      </c>
    </row>
    <row r="6" spans="1:7" x14ac:dyDescent="0.2">
      <c r="A6" s="47">
        <v>4</v>
      </c>
      <c r="B6" s="48">
        <f t="shared" si="0"/>
        <v>13.7</v>
      </c>
      <c r="C6" s="49">
        <f t="shared" si="1"/>
        <v>1.82</v>
      </c>
      <c r="D6" s="112">
        <f t="shared" si="2"/>
        <v>5.16</v>
      </c>
      <c r="E6" s="50">
        <f t="shared" si="3"/>
        <v>1.34</v>
      </c>
      <c r="F6" s="48">
        <f t="shared" si="4"/>
        <v>85.06</v>
      </c>
      <c r="G6" s="51">
        <f t="shared" si="5"/>
        <v>4</v>
      </c>
    </row>
    <row r="7" spans="1:7" x14ac:dyDescent="0.2">
      <c r="A7" s="47">
        <v>5</v>
      </c>
      <c r="B7" s="48">
        <f t="shared" si="0"/>
        <v>13.65</v>
      </c>
      <c r="C7" s="49">
        <f t="shared" si="1"/>
        <v>1.83</v>
      </c>
      <c r="D7" s="112">
        <f t="shared" si="2"/>
        <v>5.2</v>
      </c>
      <c r="E7" s="50">
        <f t="shared" si="3"/>
        <v>1.35</v>
      </c>
      <c r="F7" s="48">
        <f t="shared" si="4"/>
        <v>84.82</v>
      </c>
      <c r="G7" s="51">
        <f t="shared" si="5"/>
        <v>5</v>
      </c>
    </row>
    <row r="8" spans="1:7" x14ac:dyDescent="0.2">
      <c r="A8" s="47">
        <v>6</v>
      </c>
      <c r="B8" s="48">
        <f t="shared" si="0"/>
        <v>13.6</v>
      </c>
      <c r="C8" s="49">
        <f t="shared" si="1"/>
        <v>1.83</v>
      </c>
      <c r="D8" s="112">
        <f t="shared" si="2"/>
        <v>5.24</v>
      </c>
      <c r="E8" s="50">
        <f t="shared" si="3"/>
        <v>1.36</v>
      </c>
      <c r="F8" s="48">
        <f t="shared" si="4"/>
        <v>84.6</v>
      </c>
      <c r="G8" s="51">
        <f t="shared" si="5"/>
        <v>6</v>
      </c>
    </row>
    <row r="9" spans="1:7" x14ac:dyDescent="0.2">
      <c r="A9" s="47">
        <v>7</v>
      </c>
      <c r="B9" s="48">
        <f t="shared" si="0"/>
        <v>13.55</v>
      </c>
      <c r="C9" s="49">
        <f t="shared" si="1"/>
        <v>1.84</v>
      </c>
      <c r="D9" s="112">
        <f t="shared" si="2"/>
        <v>5.29</v>
      </c>
      <c r="E9" s="50">
        <f t="shared" si="3"/>
        <v>1.37</v>
      </c>
      <c r="F9" s="48">
        <f t="shared" si="4"/>
        <v>84.4</v>
      </c>
      <c r="G9" s="51">
        <f t="shared" si="5"/>
        <v>7</v>
      </c>
    </row>
    <row r="10" spans="1:7" x14ac:dyDescent="0.2">
      <c r="A10" s="47">
        <v>8</v>
      </c>
      <c r="B10" s="48">
        <f t="shared" si="0"/>
        <v>13.51</v>
      </c>
      <c r="C10" s="49">
        <f t="shared" si="1"/>
        <v>1.84</v>
      </c>
      <c r="D10" s="112">
        <f t="shared" si="2"/>
        <v>5.33</v>
      </c>
      <c r="E10" s="50">
        <f t="shared" si="3"/>
        <v>1.3800000000000001</v>
      </c>
      <c r="F10" s="48">
        <f t="shared" si="4"/>
        <v>84.22</v>
      </c>
      <c r="G10" s="51">
        <f t="shared" si="5"/>
        <v>8</v>
      </c>
    </row>
    <row r="11" spans="1:7" x14ac:dyDescent="0.2">
      <c r="A11" s="47">
        <v>9</v>
      </c>
      <c r="B11" s="48">
        <f t="shared" si="0"/>
        <v>13.48</v>
      </c>
      <c r="C11" s="49">
        <f t="shared" si="1"/>
        <v>1.85</v>
      </c>
      <c r="D11" s="112">
        <f t="shared" si="2"/>
        <v>5.38</v>
      </c>
      <c r="E11" s="50">
        <f t="shared" si="3"/>
        <v>1.39</v>
      </c>
      <c r="F11" s="48">
        <f t="shared" si="4"/>
        <v>84.05</v>
      </c>
      <c r="G11" s="51">
        <f t="shared" si="5"/>
        <v>9</v>
      </c>
    </row>
    <row r="12" spans="1:7" x14ac:dyDescent="0.2">
      <c r="A12" s="47">
        <v>10</v>
      </c>
      <c r="B12" s="48">
        <f t="shared" si="0"/>
        <v>13.44</v>
      </c>
      <c r="C12" s="49">
        <f t="shared" si="1"/>
        <v>1.85</v>
      </c>
      <c r="D12" s="112">
        <f t="shared" si="2"/>
        <v>5.42</v>
      </c>
      <c r="E12" s="50">
        <f t="shared" si="3"/>
        <v>1.4</v>
      </c>
      <c r="F12" s="48">
        <f t="shared" si="4"/>
        <v>83.89</v>
      </c>
      <c r="G12" s="51">
        <f t="shared" si="5"/>
        <v>10</v>
      </c>
    </row>
    <row r="13" spans="1:7" x14ac:dyDescent="0.2">
      <c r="A13" s="47">
        <v>11</v>
      </c>
      <c r="B13" s="48">
        <f t="shared" si="0"/>
        <v>13.41</v>
      </c>
      <c r="C13" s="49">
        <f t="shared" si="1"/>
        <v>1.85</v>
      </c>
      <c r="D13" s="112">
        <f t="shared" si="2"/>
        <v>5.47</v>
      </c>
      <c r="E13" s="50">
        <f t="shared" si="3"/>
        <v>1.41</v>
      </c>
      <c r="F13" s="48">
        <f t="shared" si="4"/>
        <v>83.73</v>
      </c>
      <c r="G13" s="51">
        <f t="shared" si="5"/>
        <v>11</v>
      </c>
    </row>
    <row r="14" spans="1:7" x14ac:dyDescent="0.2">
      <c r="A14" s="47">
        <v>12</v>
      </c>
      <c r="B14" s="48">
        <f t="shared" si="0"/>
        <v>13.38</v>
      </c>
      <c r="C14" s="49">
        <f t="shared" si="1"/>
        <v>1.86</v>
      </c>
      <c r="D14" s="112">
        <f t="shared" si="2"/>
        <v>5.51</v>
      </c>
      <c r="E14" s="50">
        <f t="shared" si="3"/>
        <v>1.42</v>
      </c>
      <c r="F14" s="48">
        <f t="shared" si="4"/>
        <v>83.59</v>
      </c>
      <c r="G14" s="51">
        <f t="shared" si="5"/>
        <v>12</v>
      </c>
    </row>
    <row r="15" spans="1:7" x14ac:dyDescent="0.2">
      <c r="A15" s="47">
        <v>13</v>
      </c>
      <c r="B15" s="48">
        <f t="shared" si="0"/>
        <v>13.35</v>
      </c>
      <c r="C15" s="49">
        <f t="shared" si="1"/>
        <v>1.86</v>
      </c>
      <c r="D15" s="112">
        <f t="shared" si="2"/>
        <v>5.56</v>
      </c>
      <c r="E15" s="50">
        <f t="shared" si="3"/>
        <v>1.43</v>
      </c>
      <c r="F15" s="48">
        <f t="shared" si="4"/>
        <v>83.45</v>
      </c>
      <c r="G15" s="51">
        <f t="shared" si="5"/>
        <v>13</v>
      </c>
    </row>
    <row r="16" spans="1:7" x14ac:dyDescent="0.2">
      <c r="A16" s="47">
        <v>14</v>
      </c>
      <c r="B16" s="48">
        <f t="shared" si="0"/>
        <v>13.32</v>
      </c>
      <c r="C16" s="49">
        <f t="shared" si="1"/>
        <v>1.87</v>
      </c>
      <c r="D16" s="112">
        <f t="shared" si="2"/>
        <v>5.6099999999999994</v>
      </c>
      <c r="E16" s="50">
        <f t="shared" si="3"/>
        <v>1.44</v>
      </c>
      <c r="F16" s="48">
        <f t="shared" si="4"/>
        <v>83.31</v>
      </c>
      <c r="G16" s="51">
        <f t="shared" si="5"/>
        <v>14</v>
      </c>
    </row>
    <row r="17" spans="1:7" x14ac:dyDescent="0.2">
      <c r="A17" s="47">
        <v>15</v>
      </c>
      <c r="B17" s="48">
        <f t="shared" si="0"/>
        <v>13.29</v>
      </c>
      <c r="C17" s="49">
        <f t="shared" si="1"/>
        <v>1.87</v>
      </c>
      <c r="D17" s="112">
        <f t="shared" si="2"/>
        <v>5.66</v>
      </c>
      <c r="E17" s="50">
        <f t="shared" si="3"/>
        <v>1.45</v>
      </c>
      <c r="F17" s="48">
        <f t="shared" si="4"/>
        <v>83.18</v>
      </c>
      <c r="G17" s="51">
        <f t="shared" si="5"/>
        <v>15</v>
      </c>
    </row>
    <row r="18" spans="1:7" x14ac:dyDescent="0.2">
      <c r="A18" s="47">
        <v>16</v>
      </c>
      <c r="B18" s="48">
        <f t="shared" si="0"/>
        <v>13.26</v>
      </c>
      <c r="C18" s="49">
        <f t="shared" si="1"/>
        <v>1.8800000000000001</v>
      </c>
      <c r="D18" s="112">
        <f t="shared" si="2"/>
        <v>5.71</v>
      </c>
      <c r="E18" s="50">
        <f t="shared" si="3"/>
        <v>1.46</v>
      </c>
      <c r="F18" s="48">
        <f t="shared" si="4"/>
        <v>83.06</v>
      </c>
      <c r="G18" s="51">
        <f t="shared" si="5"/>
        <v>16</v>
      </c>
    </row>
    <row r="19" spans="1:7" x14ac:dyDescent="0.2">
      <c r="A19" s="47">
        <v>17</v>
      </c>
      <c r="B19" s="48">
        <f t="shared" si="0"/>
        <v>13.23</v>
      </c>
      <c r="C19" s="49">
        <f t="shared" si="1"/>
        <v>1.8800000000000001</v>
      </c>
      <c r="D19" s="112">
        <f t="shared" si="2"/>
        <v>5.76</v>
      </c>
      <c r="E19" s="50">
        <f t="shared" si="3"/>
        <v>1.48</v>
      </c>
      <c r="F19" s="48">
        <f t="shared" si="4"/>
        <v>82.94</v>
      </c>
      <c r="G19" s="51">
        <f t="shared" si="5"/>
        <v>17</v>
      </c>
    </row>
    <row r="20" spans="1:7" x14ac:dyDescent="0.2">
      <c r="A20" s="47">
        <v>18</v>
      </c>
      <c r="B20" s="48">
        <f t="shared" si="0"/>
        <v>13.21</v>
      </c>
      <c r="C20" s="49">
        <f t="shared" si="1"/>
        <v>1.89</v>
      </c>
      <c r="D20" s="112">
        <f t="shared" si="2"/>
        <v>5.81</v>
      </c>
      <c r="E20" s="50">
        <f t="shared" si="3"/>
        <v>1.49</v>
      </c>
      <c r="F20" s="48">
        <f t="shared" si="4"/>
        <v>82.82</v>
      </c>
      <c r="G20" s="51">
        <f t="shared" si="5"/>
        <v>18</v>
      </c>
    </row>
    <row r="21" spans="1:7" x14ac:dyDescent="0.2">
      <c r="A21" s="47">
        <v>19</v>
      </c>
      <c r="B21" s="48">
        <f t="shared" si="0"/>
        <v>13.18</v>
      </c>
      <c r="C21" s="49">
        <f t="shared" si="1"/>
        <v>1.89</v>
      </c>
      <c r="D21" s="112">
        <f t="shared" si="2"/>
        <v>5.85</v>
      </c>
      <c r="E21" s="50">
        <f t="shared" si="3"/>
        <v>1.5</v>
      </c>
      <c r="F21" s="48">
        <f t="shared" si="4"/>
        <v>82.71</v>
      </c>
      <c r="G21" s="51">
        <f t="shared" si="5"/>
        <v>19</v>
      </c>
    </row>
    <row r="22" spans="1:7" x14ac:dyDescent="0.2">
      <c r="A22" s="47">
        <v>20</v>
      </c>
      <c r="B22" s="48">
        <f t="shared" si="0"/>
        <v>13.16</v>
      </c>
      <c r="C22" s="49">
        <f t="shared" si="1"/>
        <v>1.9</v>
      </c>
      <c r="D22" s="112">
        <f t="shared" si="2"/>
        <v>5.8999999999999995</v>
      </c>
      <c r="E22" s="50">
        <f t="shared" si="3"/>
        <v>1.51</v>
      </c>
      <c r="F22" s="48">
        <f t="shared" si="4"/>
        <v>82.59</v>
      </c>
      <c r="G22" s="51">
        <f t="shared" si="5"/>
        <v>20</v>
      </c>
    </row>
    <row r="23" spans="1:7" x14ac:dyDescent="0.2">
      <c r="A23" s="47">
        <v>21</v>
      </c>
      <c r="B23" s="48">
        <f t="shared" si="0"/>
        <v>13.14</v>
      </c>
      <c r="C23" s="49">
        <f t="shared" si="1"/>
        <v>1.9</v>
      </c>
      <c r="D23" s="112">
        <f t="shared" si="2"/>
        <v>5.95</v>
      </c>
      <c r="E23" s="50">
        <f t="shared" si="3"/>
        <v>1.52</v>
      </c>
      <c r="F23" s="48">
        <f t="shared" si="4"/>
        <v>82.49</v>
      </c>
      <c r="G23" s="51">
        <f t="shared" si="5"/>
        <v>21</v>
      </c>
    </row>
    <row r="24" spans="1:7" x14ac:dyDescent="0.2">
      <c r="A24" s="47">
        <v>22</v>
      </c>
      <c r="B24" s="48">
        <f t="shared" si="0"/>
        <v>13.11</v>
      </c>
      <c r="C24" s="49">
        <f t="shared" si="1"/>
        <v>1.9</v>
      </c>
      <c r="D24" s="112">
        <f t="shared" si="2"/>
        <v>6</v>
      </c>
      <c r="E24" s="50">
        <f t="shared" si="3"/>
        <v>1.53</v>
      </c>
      <c r="F24" s="48">
        <f t="shared" si="4"/>
        <v>82.38</v>
      </c>
      <c r="G24" s="51">
        <f t="shared" si="5"/>
        <v>22</v>
      </c>
    </row>
    <row r="25" spans="1:7" x14ac:dyDescent="0.2">
      <c r="A25" s="47">
        <v>23</v>
      </c>
      <c r="B25" s="48">
        <f t="shared" si="0"/>
        <v>13.09</v>
      </c>
      <c r="C25" s="49">
        <f t="shared" si="1"/>
        <v>1.91</v>
      </c>
      <c r="D25" s="112">
        <f t="shared" si="2"/>
        <v>6.06</v>
      </c>
      <c r="E25" s="50">
        <f t="shared" si="3"/>
        <v>1.54</v>
      </c>
      <c r="F25" s="48">
        <f t="shared" si="4"/>
        <v>82.28</v>
      </c>
      <c r="G25" s="51">
        <f t="shared" si="5"/>
        <v>23</v>
      </c>
    </row>
    <row r="26" spans="1:7" x14ac:dyDescent="0.2">
      <c r="A26" s="47">
        <v>24</v>
      </c>
      <c r="B26" s="48">
        <f t="shared" si="0"/>
        <v>13.07</v>
      </c>
      <c r="C26" s="49">
        <f t="shared" si="1"/>
        <v>1.91</v>
      </c>
      <c r="D26" s="112">
        <f t="shared" si="2"/>
        <v>6.1099999999999994</v>
      </c>
      <c r="E26" s="50">
        <f t="shared" si="3"/>
        <v>1.56</v>
      </c>
      <c r="F26" s="48">
        <f t="shared" si="4"/>
        <v>82.18</v>
      </c>
      <c r="G26" s="51">
        <f t="shared" si="5"/>
        <v>24</v>
      </c>
    </row>
    <row r="27" spans="1:7" x14ac:dyDescent="0.2">
      <c r="A27" s="47">
        <v>25</v>
      </c>
      <c r="B27" s="48">
        <f t="shared" si="0"/>
        <v>13.05</v>
      </c>
      <c r="C27" s="49">
        <f t="shared" si="1"/>
        <v>1.92</v>
      </c>
      <c r="D27" s="112">
        <f t="shared" si="2"/>
        <v>6.16</v>
      </c>
      <c r="E27" s="50">
        <f t="shared" si="3"/>
        <v>1.57</v>
      </c>
      <c r="F27" s="48">
        <f t="shared" si="4"/>
        <v>82.08</v>
      </c>
      <c r="G27" s="51">
        <f t="shared" si="5"/>
        <v>25</v>
      </c>
    </row>
    <row r="28" spans="1:7" x14ac:dyDescent="0.2">
      <c r="A28" s="47">
        <v>26</v>
      </c>
      <c r="B28" s="48">
        <f t="shared" si="0"/>
        <v>13.02</v>
      </c>
      <c r="C28" s="49">
        <f t="shared" si="1"/>
        <v>1.92</v>
      </c>
      <c r="D28" s="112">
        <f t="shared" si="2"/>
        <v>6.21</v>
      </c>
      <c r="E28" s="50">
        <f t="shared" si="3"/>
        <v>1.58</v>
      </c>
      <c r="F28" s="48">
        <f t="shared" si="4"/>
        <v>81.98</v>
      </c>
      <c r="G28" s="51">
        <f t="shared" si="5"/>
        <v>26</v>
      </c>
    </row>
    <row r="29" spans="1:7" x14ac:dyDescent="0.2">
      <c r="A29" s="47">
        <v>27</v>
      </c>
      <c r="B29" s="48">
        <f t="shared" si="0"/>
        <v>13</v>
      </c>
      <c r="C29" s="49">
        <f t="shared" si="1"/>
        <v>1.93</v>
      </c>
      <c r="D29" s="112">
        <f t="shared" si="2"/>
        <v>6.26</v>
      </c>
      <c r="E29" s="50">
        <f t="shared" si="3"/>
        <v>1.59</v>
      </c>
      <c r="F29" s="48">
        <f t="shared" si="4"/>
        <v>81.89</v>
      </c>
      <c r="G29" s="51">
        <f t="shared" si="5"/>
        <v>27</v>
      </c>
    </row>
    <row r="30" spans="1:7" x14ac:dyDescent="0.2">
      <c r="A30" s="47">
        <v>28</v>
      </c>
      <c r="B30" s="48">
        <f t="shared" si="0"/>
        <v>12.98</v>
      </c>
      <c r="C30" s="49">
        <f t="shared" si="1"/>
        <v>1.93</v>
      </c>
      <c r="D30" s="112">
        <f t="shared" si="2"/>
        <v>6.31</v>
      </c>
      <c r="E30" s="50">
        <f t="shared" si="3"/>
        <v>1.6</v>
      </c>
      <c r="F30" s="48">
        <f t="shared" si="4"/>
        <v>81.790000000000006</v>
      </c>
      <c r="G30" s="51">
        <f t="shared" si="5"/>
        <v>28</v>
      </c>
    </row>
    <row r="31" spans="1:7" x14ac:dyDescent="0.2">
      <c r="A31" s="47">
        <v>29</v>
      </c>
      <c r="B31" s="48">
        <f t="shared" si="0"/>
        <v>12.96</v>
      </c>
      <c r="C31" s="49">
        <f t="shared" si="1"/>
        <v>1.94</v>
      </c>
      <c r="D31" s="112">
        <f t="shared" si="2"/>
        <v>6.3599999999999994</v>
      </c>
      <c r="E31" s="50">
        <f t="shared" si="3"/>
        <v>1.61</v>
      </c>
      <c r="F31" s="48">
        <f t="shared" si="4"/>
        <v>81.7</v>
      </c>
      <c r="G31" s="51">
        <f t="shared" si="5"/>
        <v>29</v>
      </c>
    </row>
    <row r="32" spans="1:7" x14ac:dyDescent="0.2">
      <c r="A32" s="47">
        <v>30</v>
      </c>
      <c r="B32" s="48">
        <f t="shared" si="0"/>
        <v>12.94</v>
      </c>
      <c r="C32" s="49">
        <f t="shared" si="1"/>
        <v>1.94</v>
      </c>
      <c r="D32" s="112">
        <f t="shared" si="2"/>
        <v>6.42</v>
      </c>
      <c r="E32" s="50">
        <f t="shared" si="3"/>
        <v>1.6300000000000001</v>
      </c>
      <c r="F32" s="48">
        <f t="shared" si="4"/>
        <v>81.61</v>
      </c>
      <c r="G32" s="51">
        <f t="shared" si="5"/>
        <v>30</v>
      </c>
    </row>
    <row r="33" spans="1:7" x14ac:dyDescent="0.2">
      <c r="A33" s="47">
        <v>31</v>
      </c>
      <c r="B33" s="48">
        <f t="shared" si="0"/>
        <v>12.93</v>
      </c>
      <c r="C33" s="49">
        <f t="shared" si="1"/>
        <v>1.95</v>
      </c>
      <c r="D33" s="112">
        <f t="shared" si="2"/>
        <v>6.47</v>
      </c>
      <c r="E33" s="50">
        <f t="shared" si="3"/>
        <v>1.64</v>
      </c>
      <c r="F33" s="48">
        <f t="shared" si="4"/>
        <v>81.53</v>
      </c>
      <c r="G33" s="51">
        <f t="shared" si="5"/>
        <v>31</v>
      </c>
    </row>
    <row r="34" spans="1:7" x14ac:dyDescent="0.2">
      <c r="A34" s="47">
        <v>32</v>
      </c>
      <c r="B34" s="48">
        <f t="shared" si="0"/>
        <v>12.91</v>
      </c>
      <c r="C34" s="49">
        <f t="shared" si="1"/>
        <v>1.95</v>
      </c>
      <c r="D34" s="112">
        <f t="shared" si="2"/>
        <v>6.52</v>
      </c>
      <c r="E34" s="50">
        <f t="shared" si="3"/>
        <v>1.65</v>
      </c>
      <c r="F34" s="48">
        <f t="shared" si="4"/>
        <v>81.44</v>
      </c>
      <c r="G34" s="51">
        <f t="shared" si="5"/>
        <v>32</v>
      </c>
    </row>
    <row r="35" spans="1:7" x14ac:dyDescent="0.2">
      <c r="A35" s="47">
        <v>33</v>
      </c>
      <c r="B35" s="48">
        <f t="shared" si="0"/>
        <v>12.89</v>
      </c>
      <c r="C35" s="49">
        <f t="shared" si="1"/>
        <v>1.95</v>
      </c>
      <c r="D35" s="112">
        <f t="shared" si="2"/>
        <v>6.5699999999999994</v>
      </c>
      <c r="E35" s="50">
        <f t="shared" si="3"/>
        <v>1.66</v>
      </c>
      <c r="F35" s="48">
        <f t="shared" si="4"/>
        <v>81.36</v>
      </c>
      <c r="G35" s="51">
        <f t="shared" si="5"/>
        <v>33</v>
      </c>
    </row>
    <row r="36" spans="1:7" x14ac:dyDescent="0.2">
      <c r="A36" s="47">
        <v>34</v>
      </c>
      <c r="B36" s="48">
        <f t="shared" si="0"/>
        <v>12.87</v>
      </c>
      <c r="C36" s="49">
        <f t="shared" si="1"/>
        <v>1.96</v>
      </c>
      <c r="D36" s="112">
        <f t="shared" si="2"/>
        <v>6.63</v>
      </c>
      <c r="E36" s="50">
        <f t="shared" si="3"/>
        <v>1.67</v>
      </c>
      <c r="F36" s="48">
        <f t="shared" si="4"/>
        <v>81.27</v>
      </c>
      <c r="G36" s="51">
        <f t="shared" si="5"/>
        <v>34</v>
      </c>
    </row>
    <row r="37" spans="1:7" x14ac:dyDescent="0.2">
      <c r="A37" s="47">
        <v>35</v>
      </c>
      <c r="B37" s="48">
        <f t="shared" si="0"/>
        <v>12.85</v>
      </c>
      <c r="C37" s="49">
        <f t="shared" si="1"/>
        <v>1.96</v>
      </c>
      <c r="D37" s="112">
        <f t="shared" si="2"/>
        <v>6.68</v>
      </c>
      <c r="E37" s="50">
        <f t="shared" si="3"/>
        <v>1.69</v>
      </c>
      <c r="F37" s="48">
        <f t="shared" si="4"/>
        <v>81.19</v>
      </c>
      <c r="G37" s="51">
        <f t="shared" si="5"/>
        <v>35</v>
      </c>
    </row>
    <row r="38" spans="1:7" x14ac:dyDescent="0.2">
      <c r="A38" s="47">
        <v>36</v>
      </c>
      <c r="B38" s="48">
        <f t="shared" si="0"/>
        <v>12.83</v>
      </c>
      <c r="C38" s="49">
        <f t="shared" si="1"/>
        <v>1.97</v>
      </c>
      <c r="D38" s="112">
        <f t="shared" si="2"/>
        <v>6.7299999999999995</v>
      </c>
      <c r="E38" s="50">
        <f t="shared" si="3"/>
        <v>1.7</v>
      </c>
      <c r="F38" s="48">
        <f t="shared" si="4"/>
        <v>81.11</v>
      </c>
      <c r="G38" s="51">
        <f t="shared" si="5"/>
        <v>36</v>
      </c>
    </row>
    <row r="39" spans="1:7" x14ac:dyDescent="0.2">
      <c r="A39" s="47">
        <v>37</v>
      </c>
      <c r="B39" s="48">
        <f t="shared" si="0"/>
        <v>12.82</v>
      </c>
      <c r="C39" s="49">
        <f t="shared" si="1"/>
        <v>1.97</v>
      </c>
      <c r="D39" s="112">
        <f t="shared" si="2"/>
        <v>6.79</v>
      </c>
      <c r="E39" s="50">
        <f t="shared" si="3"/>
        <v>1.71</v>
      </c>
      <c r="F39" s="48">
        <f t="shared" si="4"/>
        <v>81.03</v>
      </c>
      <c r="G39" s="51">
        <f t="shared" si="5"/>
        <v>37</v>
      </c>
    </row>
    <row r="40" spans="1:7" x14ac:dyDescent="0.2">
      <c r="A40" s="47">
        <v>38</v>
      </c>
      <c r="B40" s="48">
        <f t="shared" si="0"/>
        <v>12.8</v>
      </c>
      <c r="C40" s="49">
        <f t="shared" si="1"/>
        <v>1.98</v>
      </c>
      <c r="D40" s="112">
        <f t="shared" si="2"/>
        <v>6.84</v>
      </c>
      <c r="E40" s="50">
        <f t="shared" si="3"/>
        <v>1.72</v>
      </c>
      <c r="F40" s="48">
        <f t="shared" si="4"/>
        <v>80.95</v>
      </c>
      <c r="G40" s="51">
        <f t="shared" si="5"/>
        <v>38</v>
      </c>
    </row>
    <row r="41" spans="1:7" x14ac:dyDescent="0.2">
      <c r="A41" s="47">
        <v>39</v>
      </c>
      <c r="B41" s="48">
        <f t="shared" si="0"/>
        <v>12.78</v>
      </c>
      <c r="C41" s="49">
        <f t="shared" si="1"/>
        <v>1.98</v>
      </c>
      <c r="D41" s="112">
        <f t="shared" si="2"/>
        <v>6.89</v>
      </c>
      <c r="E41" s="50">
        <f t="shared" si="3"/>
        <v>1.73</v>
      </c>
      <c r="F41" s="48">
        <f t="shared" si="4"/>
        <v>80.87</v>
      </c>
      <c r="G41" s="51">
        <f t="shared" si="5"/>
        <v>39</v>
      </c>
    </row>
    <row r="42" spans="1:7" x14ac:dyDescent="0.2">
      <c r="A42" s="47">
        <v>40</v>
      </c>
      <c r="B42" s="48">
        <f t="shared" si="0"/>
        <v>12.77</v>
      </c>
      <c r="C42" s="49">
        <f t="shared" si="1"/>
        <v>1.99</v>
      </c>
      <c r="D42" s="112">
        <f t="shared" si="2"/>
        <v>6.95</v>
      </c>
      <c r="E42" s="50">
        <f t="shared" si="3"/>
        <v>1.75</v>
      </c>
      <c r="F42" s="48">
        <f t="shared" si="4"/>
        <v>80.790000000000006</v>
      </c>
      <c r="G42" s="51">
        <f t="shared" si="5"/>
        <v>40</v>
      </c>
    </row>
    <row r="43" spans="1:7" x14ac:dyDescent="0.2">
      <c r="A43" s="47">
        <v>41</v>
      </c>
      <c r="B43" s="48">
        <f t="shared" si="0"/>
        <v>12.75</v>
      </c>
      <c r="C43" s="49">
        <f t="shared" si="1"/>
        <v>1.99</v>
      </c>
      <c r="D43" s="112">
        <f t="shared" si="2"/>
        <v>7</v>
      </c>
      <c r="E43" s="50">
        <f t="shared" si="3"/>
        <v>1.76</v>
      </c>
      <c r="F43" s="48">
        <f t="shared" si="4"/>
        <v>80.72</v>
      </c>
      <c r="G43" s="51">
        <f t="shared" si="5"/>
        <v>41</v>
      </c>
    </row>
    <row r="44" spans="1:7" x14ac:dyDescent="0.2">
      <c r="A44" s="47">
        <v>42</v>
      </c>
      <c r="B44" s="48">
        <f t="shared" si="0"/>
        <v>12.73</v>
      </c>
      <c r="C44" s="49">
        <f t="shared" si="1"/>
        <v>2</v>
      </c>
      <c r="D44" s="112">
        <f t="shared" si="2"/>
        <v>7.06</v>
      </c>
      <c r="E44" s="50">
        <f t="shared" si="3"/>
        <v>1.77</v>
      </c>
      <c r="F44" s="48">
        <f t="shared" si="4"/>
        <v>80.64</v>
      </c>
      <c r="G44" s="51">
        <f t="shared" si="5"/>
        <v>42</v>
      </c>
    </row>
    <row r="45" spans="1:7" x14ac:dyDescent="0.2">
      <c r="A45" s="47">
        <v>43</v>
      </c>
      <c r="B45" s="48">
        <f t="shared" si="0"/>
        <v>12.72</v>
      </c>
      <c r="C45" s="49">
        <f t="shared" si="1"/>
        <v>2</v>
      </c>
      <c r="D45" s="112">
        <f t="shared" si="2"/>
        <v>7.1099999999999994</v>
      </c>
      <c r="E45" s="50">
        <f t="shared" si="3"/>
        <v>1.78</v>
      </c>
      <c r="F45" s="48">
        <f t="shared" si="4"/>
        <v>80.569999999999993</v>
      </c>
      <c r="G45" s="51">
        <f t="shared" si="5"/>
        <v>43</v>
      </c>
    </row>
    <row r="46" spans="1:7" x14ac:dyDescent="0.2">
      <c r="A46" s="47">
        <v>44</v>
      </c>
      <c r="B46" s="48">
        <f t="shared" si="0"/>
        <v>12.7</v>
      </c>
      <c r="C46" s="49">
        <f t="shared" si="1"/>
        <v>2</v>
      </c>
      <c r="D46" s="112">
        <f t="shared" si="2"/>
        <v>7.17</v>
      </c>
      <c r="E46" s="50">
        <f t="shared" si="3"/>
        <v>1.8</v>
      </c>
      <c r="F46" s="48">
        <f t="shared" si="4"/>
        <v>80.5</v>
      </c>
      <c r="G46" s="51">
        <f t="shared" si="5"/>
        <v>44</v>
      </c>
    </row>
    <row r="47" spans="1:7" x14ac:dyDescent="0.2">
      <c r="A47" s="47">
        <v>45</v>
      </c>
      <c r="B47" s="48">
        <f t="shared" si="0"/>
        <v>12.68</v>
      </c>
      <c r="C47" s="49">
        <f t="shared" si="1"/>
        <v>2.0099999999999998</v>
      </c>
      <c r="D47" s="112">
        <f t="shared" si="2"/>
        <v>7.22</v>
      </c>
      <c r="E47" s="50">
        <f t="shared" si="3"/>
        <v>1.81</v>
      </c>
      <c r="F47" s="48">
        <f t="shared" si="4"/>
        <v>80.430000000000007</v>
      </c>
      <c r="G47" s="51">
        <f t="shared" si="5"/>
        <v>45</v>
      </c>
    </row>
    <row r="48" spans="1:7" x14ac:dyDescent="0.2">
      <c r="A48" s="47">
        <v>46</v>
      </c>
      <c r="B48" s="48">
        <f t="shared" si="0"/>
        <v>12.67</v>
      </c>
      <c r="C48" s="49">
        <f t="shared" si="1"/>
        <v>2.0099999999999998</v>
      </c>
      <c r="D48" s="112">
        <f t="shared" si="2"/>
        <v>7.27</v>
      </c>
      <c r="E48" s="50">
        <f t="shared" si="3"/>
        <v>1.82</v>
      </c>
      <c r="F48" s="48">
        <f t="shared" si="4"/>
        <v>80.349999999999994</v>
      </c>
      <c r="G48" s="51">
        <f t="shared" si="5"/>
        <v>46</v>
      </c>
    </row>
    <row r="49" spans="1:7" x14ac:dyDescent="0.2">
      <c r="A49" s="47">
        <v>47</v>
      </c>
      <c r="B49" s="48">
        <f t="shared" si="0"/>
        <v>12.65</v>
      </c>
      <c r="C49" s="49">
        <f t="shared" si="1"/>
        <v>2.0199999999999996</v>
      </c>
      <c r="D49" s="112">
        <f t="shared" si="2"/>
        <v>7.33</v>
      </c>
      <c r="E49" s="50">
        <f t="shared" si="3"/>
        <v>1.83</v>
      </c>
      <c r="F49" s="48">
        <f t="shared" si="4"/>
        <v>80.28</v>
      </c>
      <c r="G49" s="51">
        <f t="shared" si="5"/>
        <v>47</v>
      </c>
    </row>
    <row r="50" spans="1:7" x14ac:dyDescent="0.2">
      <c r="A50" s="47">
        <v>48</v>
      </c>
      <c r="B50" s="48">
        <f t="shared" si="0"/>
        <v>12.64</v>
      </c>
      <c r="C50" s="49">
        <f t="shared" si="1"/>
        <v>2.0199999999999996</v>
      </c>
      <c r="D50" s="112">
        <f t="shared" si="2"/>
        <v>7.38</v>
      </c>
      <c r="E50" s="50">
        <f t="shared" si="3"/>
        <v>1.85</v>
      </c>
      <c r="F50" s="48">
        <f t="shared" si="4"/>
        <v>80.209999999999994</v>
      </c>
      <c r="G50" s="51">
        <f t="shared" si="5"/>
        <v>48</v>
      </c>
    </row>
    <row r="51" spans="1:7" x14ac:dyDescent="0.2">
      <c r="A51" s="47">
        <v>49</v>
      </c>
      <c r="B51" s="48">
        <f t="shared" si="0"/>
        <v>12.62</v>
      </c>
      <c r="C51" s="49">
        <f t="shared" si="1"/>
        <v>2.0299999999999998</v>
      </c>
      <c r="D51" s="112">
        <f t="shared" si="2"/>
        <v>7.4399999999999995</v>
      </c>
      <c r="E51" s="50">
        <f t="shared" si="3"/>
        <v>1.86</v>
      </c>
      <c r="F51" s="48">
        <f t="shared" si="4"/>
        <v>80.150000000000006</v>
      </c>
      <c r="G51" s="51">
        <f t="shared" si="5"/>
        <v>49</v>
      </c>
    </row>
    <row r="52" spans="1:7" x14ac:dyDescent="0.2">
      <c r="A52" s="47">
        <v>50</v>
      </c>
      <c r="B52" s="48">
        <f t="shared" si="0"/>
        <v>12.61</v>
      </c>
      <c r="C52" s="49">
        <f t="shared" si="1"/>
        <v>2.0299999999999998</v>
      </c>
      <c r="D52" s="112">
        <f t="shared" si="2"/>
        <v>7.49</v>
      </c>
      <c r="E52" s="50">
        <f t="shared" si="3"/>
        <v>1.87</v>
      </c>
      <c r="F52" s="48">
        <f t="shared" si="4"/>
        <v>80.08</v>
      </c>
      <c r="G52" s="51">
        <f t="shared" si="5"/>
        <v>50</v>
      </c>
    </row>
    <row r="53" spans="1:7" x14ac:dyDescent="0.2">
      <c r="A53" s="47">
        <v>51</v>
      </c>
      <c r="B53" s="48">
        <f t="shared" si="0"/>
        <v>12.59</v>
      </c>
      <c r="C53" s="49">
        <f t="shared" si="1"/>
        <v>2.0399999999999996</v>
      </c>
      <c r="D53" s="112">
        <f t="shared" si="2"/>
        <v>7.55</v>
      </c>
      <c r="E53" s="50">
        <f t="shared" si="3"/>
        <v>1.8800000000000001</v>
      </c>
      <c r="F53" s="48">
        <f t="shared" si="4"/>
        <v>80.010000000000005</v>
      </c>
      <c r="G53" s="51">
        <f t="shared" si="5"/>
        <v>51</v>
      </c>
    </row>
    <row r="54" spans="1:7" x14ac:dyDescent="0.2">
      <c r="A54" s="47">
        <v>52</v>
      </c>
      <c r="B54" s="48">
        <f t="shared" si="0"/>
        <v>12.58</v>
      </c>
      <c r="C54" s="49">
        <f t="shared" si="1"/>
        <v>2.0399999999999996</v>
      </c>
      <c r="D54" s="112">
        <f t="shared" si="2"/>
        <v>7.6099999999999994</v>
      </c>
      <c r="E54" s="50">
        <f t="shared" si="3"/>
        <v>1.9</v>
      </c>
      <c r="F54" s="48">
        <f t="shared" si="4"/>
        <v>79.94</v>
      </c>
      <c r="G54" s="51">
        <f t="shared" si="5"/>
        <v>52</v>
      </c>
    </row>
    <row r="55" spans="1:7" x14ac:dyDescent="0.2">
      <c r="A55" s="47">
        <v>53</v>
      </c>
      <c r="B55" s="48">
        <f t="shared" si="0"/>
        <v>12.56</v>
      </c>
      <c r="C55" s="49">
        <f t="shared" si="1"/>
        <v>2.0499999999999998</v>
      </c>
      <c r="D55" s="112">
        <f t="shared" si="2"/>
        <v>7.66</v>
      </c>
      <c r="E55" s="50">
        <f t="shared" si="3"/>
        <v>1.91</v>
      </c>
      <c r="F55" s="48">
        <f t="shared" si="4"/>
        <v>79.88</v>
      </c>
      <c r="G55" s="51">
        <f t="shared" si="5"/>
        <v>53</v>
      </c>
    </row>
    <row r="56" spans="1:7" x14ac:dyDescent="0.2">
      <c r="A56" s="47">
        <v>54</v>
      </c>
      <c r="B56" s="48">
        <f t="shared" si="0"/>
        <v>12.55</v>
      </c>
      <c r="C56" s="49">
        <f t="shared" si="1"/>
        <v>2.0499999999999998</v>
      </c>
      <c r="D56" s="112">
        <f t="shared" si="2"/>
        <v>7.72</v>
      </c>
      <c r="E56" s="50">
        <f t="shared" si="3"/>
        <v>1.92</v>
      </c>
      <c r="F56" s="48">
        <f t="shared" si="4"/>
        <v>79.81</v>
      </c>
      <c r="G56" s="51">
        <f t="shared" si="5"/>
        <v>54</v>
      </c>
    </row>
    <row r="57" spans="1:7" x14ac:dyDescent="0.2">
      <c r="A57" s="47">
        <v>55</v>
      </c>
      <c r="B57" s="48">
        <f t="shared" si="0"/>
        <v>12.54</v>
      </c>
      <c r="C57" s="49">
        <f t="shared" si="1"/>
        <v>2.0499999999999998</v>
      </c>
      <c r="D57" s="112">
        <f t="shared" si="2"/>
        <v>7.77</v>
      </c>
      <c r="E57" s="50">
        <f t="shared" si="3"/>
        <v>1.93</v>
      </c>
      <c r="F57" s="48">
        <f t="shared" si="4"/>
        <v>79.75</v>
      </c>
      <c r="G57" s="51">
        <f t="shared" si="5"/>
        <v>55</v>
      </c>
    </row>
    <row r="58" spans="1:7" x14ac:dyDescent="0.2">
      <c r="A58" s="47">
        <v>56</v>
      </c>
      <c r="B58" s="48">
        <f t="shared" si="0"/>
        <v>12.52</v>
      </c>
      <c r="C58" s="49">
        <f t="shared" si="1"/>
        <v>2.0599999999999996</v>
      </c>
      <c r="D58" s="112">
        <f t="shared" si="2"/>
        <v>7.83</v>
      </c>
      <c r="E58" s="50">
        <f t="shared" si="3"/>
        <v>1.95</v>
      </c>
      <c r="F58" s="48">
        <f t="shared" si="4"/>
        <v>79.680000000000007</v>
      </c>
      <c r="G58" s="51">
        <f t="shared" si="5"/>
        <v>56</v>
      </c>
    </row>
    <row r="59" spans="1:7" x14ac:dyDescent="0.2">
      <c r="A59" s="47">
        <v>57</v>
      </c>
      <c r="B59" s="48">
        <f t="shared" si="0"/>
        <v>12.51</v>
      </c>
      <c r="C59" s="49">
        <f t="shared" si="1"/>
        <v>2.0599999999999996</v>
      </c>
      <c r="D59" s="112">
        <f t="shared" si="2"/>
        <v>7.88</v>
      </c>
      <c r="E59" s="50">
        <f t="shared" si="3"/>
        <v>1.96</v>
      </c>
      <c r="F59" s="48">
        <f t="shared" si="4"/>
        <v>79.62</v>
      </c>
      <c r="G59" s="51">
        <f t="shared" si="5"/>
        <v>57</v>
      </c>
    </row>
    <row r="60" spans="1:7" x14ac:dyDescent="0.2">
      <c r="A60" s="47">
        <v>58</v>
      </c>
      <c r="B60" s="48">
        <f t="shared" si="0"/>
        <v>12.49</v>
      </c>
      <c r="C60" s="49">
        <f t="shared" si="1"/>
        <v>2.0699999999999998</v>
      </c>
      <c r="D60" s="112">
        <f t="shared" si="2"/>
        <v>7.9399999999999995</v>
      </c>
      <c r="E60" s="50">
        <f t="shared" si="3"/>
        <v>1.97</v>
      </c>
      <c r="F60" s="48">
        <f t="shared" si="4"/>
        <v>79.56</v>
      </c>
      <c r="G60" s="51">
        <f t="shared" si="5"/>
        <v>58</v>
      </c>
    </row>
    <row r="61" spans="1:7" x14ac:dyDescent="0.2">
      <c r="A61" s="47">
        <v>59</v>
      </c>
      <c r="B61" s="48">
        <f t="shared" si="0"/>
        <v>12.48</v>
      </c>
      <c r="C61" s="49">
        <f t="shared" si="1"/>
        <v>2.0699999999999998</v>
      </c>
      <c r="D61" s="112">
        <f t="shared" si="2"/>
        <v>8</v>
      </c>
      <c r="E61" s="50">
        <f t="shared" si="3"/>
        <v>1.99</v>
      </c>
      <c r="F61" s="48">
        <f t="shared" si="4"/>
        <v>79.489999999999995</v>
      </c>
      <c r="G61" s="51">
        <f t="shared" si="5"/>
        <v>59</v>
      </c>
    </row>
    <row r="62" spans="1:7" x14ac:dyDescent="0.2">
      <c r="A62" s="47">
        <v>60</v>
      </c>
      <c r="B62" s="48">
        <f t="shared" si="0"/>
        <v>12.47</v>
      </c>
      <c r="C62" s="49">
        <f t="shared" si="1"/>
        <v>2.0799999999999996</v>
      </c>
      <c r="D62" s="112">
        <f t="shared" si="2"/>
        <v>8.0499999999999989</v>
      </c>
      <c r="E62" s="50">
        <f t="shared" si="3"/>
        <v>2</v>
      </c>
      <c r="F62" s="48">
        <f t="shared" si="4"/>
        <v>79.430000000000007</v>
      </c>
      <c r="G62" s="51">
        <f t="shared" si="5"/>
        <v>60</v>
      </c>
    </row>
    <row r="63" spans="1:7" x14ac:dyDescent="0.2">
      <c r="A63" s="47">
        <v>61</v>
      </c>
      <c r="B63" s="48">
        <f t="shared" si="0"/>
        <v>12.45</v>
      </c>
      <c r="C63" s="49">
        <f t="shared" si="1"/>
        <v>2.0799999999999996</v>
      </c>
      <c r="D63" s="112">
        <f t="shared" si="2"/>
        <v>8.11</v>
      </c>
      <c r="E63" s="50">
        <f t="shared" si="3"/>
        <v>2.0099999999999998</v>
      </c>
      <c r="F63" s="48">
        <f t="shared" si="4"/>
        <v>79.37</v>
      </c>
      <c r="G63" s="51">
        <f t="shared" si="5"/>
        <v>61</v>
      </c>
    </row>
    <row r="64" spans="1:7" x14ac:dyDescent="0.2">
      <c r="A64" s="47">
        <v>62</v>
      </c>
      <c r="B64" s="48">
        <f t="shared" si="0"/>
        <v>12.44</v>
      </c>
      <c r="C64" s="49">
        <f t="shared" si="1"/>
        <v>2.09</v>
      </c>
      <c r="D64" s="112">
        <f t="shared" si="2"/>
        <v>8.17</v>
      </c>
      <c r="E64" s="50">
        <f t="shared" si="3"/>
        <v>2.0199999999999996</v>
      </c>
      <c r="F64" s="48">
        <f t="shared" si="4"/>
        <v>79.31</v>
      </c>
      <c r="G64" s="51">
        <f t="shared" si="5"/>
        <v>62</v>
      </c>
    </row>
    <row r="65" spans="1:7" x14ac:dyDescent="0.2">
      <c r="A65" s="47">
        <v>63</v>
      </c>
      <c r="B65" s="48">
        <f t="shared" si="0"/>
        <v>12.43</v>
      </c>
      <c r="C65" s="49">
        <f t="shared" si="1"/>
        <v>2.09</v>
      </c>
      <c r="D65" s="112">
        <f t="shared" si="2"/>
        <v>8.2200000000000006</v>
      </c>
      <c r="E65" s="50">
        <f t="shared" si="3"/>
        <v>2.0399999999999996</v>
      </c>
      <c r="F65" s="48">
        <f t="shared" si="4"/>
        <v>79.25</v>
      </c>
      <c r="G65" s="51">
        <f t="shared" si="5"/>
        <v>63</v>
      </c>
    </row>
    <row r="66" spans="1:7" x14ac:dyDescent="0.2">
      <c r="A66" s="47">
        <v>64</v>
      </c>
      <c r="B66" s="48">
        <f t="shared" ref="B66:B129" si="6">ROUNDDOWN(w60B/100-(($A66/w60A)^(1/w60C)),2)</f>
        <v>12.41</v>
      </c>
      <c r="C66" s="49">
        <f t="shared" ref="C66:C129" si="7">ROUNDUP(wweitB/100+(($A66/wweitA)^(1/wweitC)),2)</f>
        <v>2.0999999999999996</v>
      </c>
      <c r="D66" s="112">
        <f t="shared" ref="D66:D129" si="8">ROUNDUP(wballB/100+(($A66/wballA)^(1/wballC)),2)</f>
        <v>8.2799999999999994</v>
      </c>
      <c r="E66" s="50">
        <f t="shared" ref="E66:E129" si="9">ROUNDUP(wkugelB/100+(($A66/wkugelA)^(1/wkugelC)),2)</f>
        <v>2.0499999999999998</v>
      </c>
      <c r="F66" s="48">
        <f t="shared" ref="F66:F129" si="10">ROUNDDOWN(w400B/100-(($A66/2/w400A)^(1/w400C)),2)</f>
        <v>79.19</v>
      </c>
      <c r="G66" s="51">
        <f t="shared" si="5"/>
        <v>64</v>
      </c>
    </row>
    <row r="67" spans="1:7" x14ac:dyDescent="0.2">
      <c r="A67" s="47">
        <v>65</v>
      </c>
      <c r="B67" s="48">
        <f t="shared" si="6"/>
        <v>12.4</v>
      </c>
      <c r="C67" s="49">
        <f t="shared" si="7"/>
        <v>2.0999999999999996</v>
      </c>
      <c r="D67" s="112">
        <f t="shared" si="8"/>
        <v>8.34</v>
      </c>
      <c r="E67" s="50">
        <f t="shared" si="9"/>
        <v>2.0599999999999996</v>
      </c>
      <c r="F67" s="48">
        <f t="shared" si="10"/>
        <v>79.13</v>
      </c>
      <c r="G67" s="51">
        <f t="shared" ref="G67:G130" si="11">A67</f>
        <v>65</v>
      </c>
    </row>
    <row r="68" spans="1:7" x14ac:dyDescent="0.2">
      <c r="A68" s="47">
        <v>66</v>
      </c>
      <c r="B68" s="48">
        <f t="shared" si="6"/>
        <v>12.39</v>
      </c>
      <c r="C68" s="49">
        <f t="shared" si="7"/>
        <v>2.0999999999999996</v>
      </c>
      <c r="D68" s="112">
        <f t="shared" si="8"/>
        <v>8.39</v>
      </c>
      <c r="E68" s="50">
        <f t="shared" si="9"/>
        <v>2.0799999999999996</v>
      </c>
      <c r="F68" s="48">
        <f t="shared" si="10"/>
        <v>79.069999999999993</v>
      </c>
      <c r="G68" s="51">
        <f t="shared" si="11"/>
        <v>66</v>
      </c>
    </row>
    <row r="69" spans="1:7" x14ac:dyDescent="0.2">
      <c r="A69" s="47">
        <v>67</v>
      </c>
      <c r="B69" s="48">
        <f t="shared" si="6"/>
        <v>12.38</v>
      </c>
      <c r="C69" s="49">
        <f t="shared" si="7"/>
        <v>2.11</v>
      </c>
      <c r="D69" s="112">
        <f t="shared" si="8"/>
        <v>8.4499999999999993</v>
      </c>
      <c r="E69" s="50">
        <f t="shared" si="9"/>
        <v>2.09</v>
      </c>
      <c r="F69" s="48">
        <f t="shared" si="10"/>
        <v>79.010000000000005</v>
      </c>
      <c r="G69" s="51">
        <f t="shared" si="11"/>
        <v>67</v>
      </c>
    </row>
    <row r="70" spans="1:7" x14ac:dyDescent="0.2">
      <c r="A70" s="47">
        <v>68</v>
      </c>
      <c r="B70" s="48">
        <f t="shared" si="6"/>
        <v>12.36</v>
      </c>
      <c r="C70" s="49">
        <f t="shared" si="7"/>
        <v>2.11</v>
      </c>
      <c r="D70" s="112">
        <f t="shared" si="8"/>
        <v>8.51</v>
      </c>
      <c r="E70" s="50">
        <f t="shared" si="9"/>
        <v>2.0999999999999996</v>
      </c>
      <c r="F70" s="48">
        <f t="shared" si="10"/>
        <v>78.959999999999994</v>
      </c>
      <c r="G70" s="51">
        <f t="shared" si="11"/>
        <v>68</v>
      </c>
    </row>
    <row r="71" spans="1:7" x14ac:dyDescent="0.2">
      <c r="A71" s="47">
        <v>69</v>
      </c>
      <c r="B71" s="48">
        <f t="shared" si="6"/>
        <v>12.35</v>
      </c>
      <c r="C71" s="49">
        <f t="shared" si="7"/>
        <v>2.1199999999999997</v>
      </c>
      <c r="D71" s="112">
        <f t="shared" si="8"/>
        <v>8.57</v>
      </c>
      <c r="E71" s="50">
        <f t="shared" si="9"/>
        <v>2.11</v>
      </c>
      <c r="F71" s="48">
        <f t="shared" si="10"/>
        <v>78.900000000000006</v>
      </c>
      <c r="G71" s="51">
        <f t="shared" si="11"/>
        <v>69</v>
      </c>
    </row>
    <row r="72" spans="1:7" x14ac:dyDescent="0.2">
      <c r="A72" s="47">
        <v>70</v>
      </c>
      <c r="B72" s="48">
        <f t="shared" si="6"/>
        <v>12.34</v>
      </c>
      <c r="C72" s="49">
        <f t="shared" si="7"/>
        <v>2.1199999999999997</v>
      </c>
      <c r="D72" s="112">
        <f t="shared" si="8"/>
        <v>8.6199999999999992</v>
      </c>
      <c r="E72" s="50">
        <f t="shared" si="9"/>
        <v>2.13</v>
      </c>
      <c r="F72" s="48">
        <f t="shared" si="10"/>
        <v>78.84</v>
      </c>
      <c r="G72" s="51">
        <f t="shared" si="11"/>
        <v>70</v>
      </c>
    </row>
    <row r="73" spans="1:7" x14ac:dyDescent="0.2">
      <c r="A73" s="47">
        <v>71</v>
      </c>
      <c r="B73" s="48">
        <f t="shared" si="6"/>
        <v>12.33</v>
      </c>
      <c r="C73" s="49">
        <f t="shared" si="7"/>
        <v>2.13</v>
      </c>
      <c r="D73" s="112">
        <f t="shared" si="8"/>
        <v>8.68</v>
      </c>
      <c r="E73" s="50">
        <f t="shared" si="9"/>
        <v>2.1399999999999997</v>
      </c>
      <c r="F73" s="48">
        <f t="shared" si="10"/>
        <v>78.78</v>
      </c>
      <c r="G73" s="51">
        <f t="shared" si="11"/>
        <v>71</v>
      </c>
    </row>
    <row r="74" spans="1:7" x14ac:dyDescent="0.2">
      <c r="A74" s="47">
        <v>72</v>
      </c>
      <c r="B74" s="48">
        <f t="shared" si="6"/>
        <v>12.31</v>
      </c>
      <c r="C74" s="49">
        <f t="shared" si="7"/>
        <v>2.13</v>
      </c>
      <c r="D74" s="112">
        <f t="shared" si="8"/>
        <v>8.74</v>
      </c>
      <c r="E74" s="50">
        <f t="shared" si="9"/>
        <v>2.15</v>
      </c>
      <c r="F74" s="48">
        <f t="shared" si="10"/>
        <v>78.73</v>
      </c>
      <c r="G74" s="51">
        <f t="shared" si="11"/>
        <v>72</v>
      </c>
    </row>
    <row r="75" spans="1:7" x14ac:dyDescent="0.2">
      <c r="A75" s="47">
        <v>73</v>
      </c>
      <c r="B75" s="48">
        <f t="shared" si="6"/>
        <v>12.3</v>
      </c>
      <c r="C75" s="49">
        <f t="shared" si="7"/>
        <v>2.1399999999999997</v>
      </c>
      <c r="D75" s="112">
        <f t="shared" si="8"/>
        <v>8.7999999999999989</v>
      </c>
      <c r="E75" s="50">
        <f t="shared" si="9"/>
        <v>2.17</v>
      </c>
      <c r="F75" s="48">
        <f t="shared" si="10"/>
        <v>78.67</v>
      </c>
      <c r="G75" s="51">
        <f t="shared" si="11"/>
        <v>73</v>
      </c>
    </row>
    <row r="76" spans="1:7" x14ac:dyDescent="0.2">
      <c r="A76" s="47">
        <v>74</v>
      </c>
      <c r="B76" s="48">
        <f t="shared" si="6"/>
        <v>12.29</v>
      </c>
      <c r="C76" s="49">
        <f t="shared" si="7"/>
        <v>2.1399999999999997</v>
      </c>
      <c r="D76" s="112">
        <f t="shared" si="8"/>
        <v>8.85</v>
      </c>
      <c r="E76" s="50">
        <f t="shared" si="9"/>
        <v>2.1799999999999997</v>
      </c>
      <c r="F76" s="48">
        <f t="shared" si="10"/>
        <v>78.62</v>
      </c>
      <c r="G76" s="51">
        <f t="shared" si="11"/>
        <v>74</v>
      </c>
    </row>
    <row r="77" spans="1:7" x14ac:dyDescent="0.2">
      <c r="A77" s="47">
        <v>75</v>
      </c>
      <c r="B77" s="48">
        <f t="shared" si="6"/>
        <v>12.28</v>
      </c>
      <c r="C77" s="49">
        <f t="shared" si="7"/>
        <v>2.1399999999999997</v>
      </c>
      <c r="D77" s="112">
        <f t="shared" si="8"/>
        <v>8.91</v>
      </c>
      <c r="E77" s="50">
        <f t="shared" si="9"/>
        <v>2.19</v>
      </c>
      <c r="F77" s="48">
        <f t="shared" si="10"/>
        <v>78.56</v>
      </c>
      <c r="G77" s="51">
        <f t="shared" si="11"/>
        <v>75</v>
      </c>
    </row>
    <row r="78" spans="1:7" x14ac:dyDescent="0.2">
      <c r="A78" s="47">
        <v>76</v>
      </c>
      <c r="B78" s="48">
        <f t="shared" si="6"/>
        <v>12.26</v>
      </c>
      <c r="C78" s="49">
        <f t="shared" si="7"/>
        <v>2.15</v>
      </c>
      <c r="D78" s="112">
        <f t="shared" si="8"/>
        <v>8.9700000000000006</v>
      </c>
      <c r="E78" s="50">
        <f t="shared" si="9"/>
        <v>2.21</v>
      </c>
      <c r="F78" s="48">
        <f t="shared" si="10"/>
        <v>78.510000000000005</v>
      </c>
      <c r="G78" s="51">
        <f t="shared" si="11"/>
        <v>76</v>
      </c>
    </row>
    <row r="79" spans="1:7" x14ac:dyDescent="0.2">
      <c r="A79" s="47">
        <v>77</v>
      </c>
      <c r="B79" s="48">
        <f t="shared" si="6"/>
        <v>12.25</v>
      </c>
      <c r="C79" s="49">
        <f t="shared" si="7"/>
        <v>2.15</v>
      </c>
      <c r="D79" s="112">
        <f t="shared" si="8"/>
        <v>9.0299999999999994</v>
      </c>
      <c r="E79" s="50">
        <f t="shared" si="9"/>
        <v>2.2199999999999998</v>
      </c>
      <c r="F79" s="48">
        <f t="shared" si="10"/>
        <v>78.45</v>
      </c>
      <c r="G79" s="51">
        <f t="shared" si="11"/>
        <v>77</v>
      </c>
    </row>
    <row r="80" spans="1:7" x14ac:dyDescent="0.2">
      <c r="A80" s="47">
        <v>78</v>
      </c>
      <c r="B80" s="48">
        <f t="shared" si="6"/>
        <v>12.24</v>
      </c>
      <c r="C80" s="49">
        <f t="shared" si="7"/>
        <v>2.1599999999999997</v>
      </c>
      <c r="D80" s="112">
        <f t="shared" si="8"/>
        <v>9.09</v>
      </c>
      <c r="E80" s="50">
        <f t="shared" si="9"/>
        <v>2.23</v>
      </c>
      <c r="F80" s="48">
        <f t="shared" si="10"/>
        <v>78.400000000000006</v>
      </c>
      <c r="G80" s="51">
        <f t="shared" si="11"/>
        <v>78</v>
      </c>
    </row>
    <row r="81" spans="1:7" x14ac:dyDescent="0.2">
      <c r="A81" s="47">
        <v>79</v>
      </c>
      <c r="B81" s="48">
        <f t="shared" si="6"/>
        <v>12.23</v>
      </c>
      <c r="C81" s="49">
        <f t="shared" si="7"/>
        <v>2.1599999999999997</v>
      </c>
      <c r="D81" s="112">
        <f t="shared" si="8"/>
        <v>9.14</v>
      </c>
      <c r="E81" s="50">
        <f t="shared" si="9"/>
        <v>2.25</v>
      </c>
      <c r="F81" s="48">
        <f t="shared" si="10"/>
        <v>78.349999999999994</v>
      </c>
      <c r="G81" s="51">
        <f t="shared" si="11"/>
        <v>79</v>
      </c>
    </row>
    <row r="82" spans="1:7" x14ac:dyDescent="0.2">
      <c r="A82" s="47">
        <v>80</v>
      </c>
      <c r="B82" s="48">
        <f t="shared" si="6"/>
        <v>12.22</v>
      </c>
      <c r="C82" s="49">
        <f t="shared" si="7"/>
        <v>2.17</v>
      </c>
      <c r="D82" s="112">
        <f t="shared" si="8"/>
        <v>9.1999999999999993</v>
      </c>
      <c r="E82" s="50">
        <f t="shared" si="9"/>
        <v>2.2599999999999998</v>
      </c>
      <c r="F82" s="48">
        <f t="shared" si="10"/>
        <v>78.290000000000006</v>
      </c>
      <c r="G82" s="51">
        <f t="shared" si="11"/>
        <v>80</v>
      </c>
    </row>
    <row r="83" spans="1:7" x14ac:dyDescent="0.2">
      <c r="A83" s="47">
        <v>81</v>
      </c>
      <c r="B83" s="48">
        <f t="shared" si="6"/>
        <v>12.21</v>
      </c>
      <c r="C83" s="49">
        <f t="shared" si="7"/>
        <v>2.17</v>
      </c>
      <c r="D83" s="112">
        <f t="shared" si="8"/>
        <v>9.26</v>
      </c>
      <c r="E83" s="50">
        <f t="shared" si="9"/>
        <v>2.2699999999999996</v>
      </c>
      <c r="F83" s="48">
        <f t="shared" si="10"/>
        <v>78.239999999999995</v>
      </c>
      <c r="G83" s="51">
        <f t="shared" si="11"/>
        <v>81</v>
      </c>
    </row>
    <row r="84" spans="1:7" x14ac:dyDescent="0.2">
      <c r="A84" s="47">
        <v>82</v>
      </c>
      <c r="B84" s="48">
        <f t="shared" si="6"/>
        <v>12.19</v>
      </c>
      <c r="C84" s="49">
        <f t="shared" si="7"/>
        <v>2.1799999999999997</v>
      </c>
      <c r="D84" s="112">
        <f t="shared" si="8"/>
        <v>9.32</v>
      </c>
      <c r="E84" s="50">
        <f t="shared" si="9"/>
        <v>2.2899999999999996</v>
      </c>
      <c r="F84" s="48">
        <f t="shared" si="10"/>
        <v>78.19</v>
      </c>
      <c r="G84" s="51">
        <f t="shared" si="11"/>
        <v>82</v>
      </c>
    </row>
    <row r="85" spans="1:7" x14ac:dyDescent="0.2">
      <c r="A85" s="47">
        <v>83</v>
      </c>
      <c r="B85" s="48">
        <f t="shared" si="6"/>
        <v>12.18</v>
      </c>
      <c r="C85" s="49">
        <f t="shared" si="7"/>
        <v>2.1799999999999997</v>
      </c>
      <c r="D85" s="112">
        <f t="shared" si="8"/>
        <v>9.379999999999999</v>
      </c>
      <c r="E85" s="50">
        <f t="shared" si="9"/>
        <v>2.2999999999999998</v>
      </c>
      <c r="F85" s="48">
        <f t="shared" si="10"/>
        <v>78.13</v>
      </c>
      <c r="G85" s="51">
        <f t="shared" si="11"/>
        <v>83</v>
      </c>
    </row>
    <row r="86" spans="1:7" x14ac:dyDescent="0.2">
      <c r="A86" s="47">
        <v>84</v>
      </c>
      <c r="B86" s="48">
        <f t="shared" si="6"/>
        <v>12.17</v>
      </c>
      <c r="C86" s="49">
        <f t="shared" si="7"/>
        <v>2.19</v>
      </c>
      <c r="D86" s="112">
        <f t="shared" si="8"/>
        <v>9.44</v>
      </c>
      <c r="E86" s="50">
        <f t="shared" si="9"/>
        <v>2.3099999999999996</v>
      </c>
      <c r="F86" s="48">
        <f t="shared" si="10"/>
        <v>78.08</v>
      </c>
      <c r="G86" s="51">
        <f t="shared" si="11"/>
        <v>84</v>
      </c>
    </row>
    <row r="87" spans="1:7" x14ac:dyDescent="0.2">
      <c r="A87" s="47">
        <v>85</v>
      </c>
      <c r="B87" s="48">
        <f t="shared" si="6"/>
        <v>12.16</v>
      </c>
      <c r="C87" s="49">
        <f t="shared" si="7"/>
        <v>2.19</v>
      </c>
      <c r="D87" s="112">
        <f t="shared" si="8"/>
        <v>9.49</v>
      </c>
      <c r="E87" s="50">
        <f t="shared" si="9"/>
        <v>2.3299999999999996</v>
      </c>
      <c r="F87" s="48">
        <f t="shared" si="10"/>
        <v>78.03</v>
      </c>
      <c r="G87" s="51">
        <f t="shared" si="11"/>
        <v>85</v>
      </c>
    </row>
    <row r="88" spans="1:7" x14ac:dyDescent="0.2">
      <c r="A88" s="47">
        <v>86</v>
      </c>
      <c r="B88" s="48">
        <f t="shared" si="6"/>
        <v>12.15</v>
      </c>
      <c r="C88" s="49">
        <f t="shared" si="7"/>
        <v>2.19</v>
      </c>
      <c r="D88" s="112">
        <f t="shared" si="8"/>
        <v>9.5499999999999989</v>
      </c>
      <c r="E88" s="50">
        <f t="shared" si="9"/>
        <v>2.34</v>
      </c>
      <c r="F88" s="48">
        <f t="shared" si="10"/>
        <v>77.98</v>
      </c>
      <c r="G88" s="51">
        <f t="shared" si="11"/>
        <v>86</v>
      </c>
    </row>
    <row r="89" spans="1:7" x14ac:dyDescent="0.2">
      <c r="A89" s="47">
        <v>87</v>
      </c>
      <c r="B89" s="48">
        <f t="shared" si="6"/>
        <v>12.14</v>
      </c>
      <c r="C89" s="49">
        <f t="shared" si="7"/>
        <v>2.1999999999999997</v>
      </c>
      <c r="D89" s="112">
        <f t="shared" si="8"/>
        <v>9.61</v>
      </c>
      <c r="E89" s="50">
        <f t="shared" si="9"/>
        <v>2.3499999999999996</v>
      </c>
      <c r="F89" s="48">
        <f t="shared" si="10"/>
        <v>77.930000000000007</v>
      </c>
      <c r="G89" s="51">
        <f t="shared" si="11"/>
        <v>87</v>
      </c>
    </row>
    <row r="90" spans="1:7" x14ac:dyDescent="0.2">
      <c r="A90" s="47">
        <v>88</v>
      </c>
      <c r="B90" s="48">
        <f t="shared" si="6"/>
        <v>12.13</v>
      </c>
      <c r="C90" s="49">
        <f t="shared" si="7"/>
        <v>2.1999999999999997</v>
      </c>
      <c r="D90" s="112">
        <f t="shared" si="8"/>
        <v>9.67</v>
      </c>
      <c r="E90" s="50">
        <f t="shared" si="9"/>
        <v>2.3699999999999997</v>
      </c>
      <c r="F90" s="48">
        <f t="shared" si="10"/>
        <v>77.88</v>
      </c>
      <c r="G90" s="51">
        <f t="shared" si="11"/>
        <v>88</v>
      </c>
    </row>
    <row r="91" spans="1:7" x14ac:dyDescent="0.2">
      <c r="A91" s="47">
        <v>89</v>
      </c>
      <c r="B91" s="48">
        <f t="shared" si="6"/>
        <v>12.12</v>
      </c>
      <c r="C91" s="49">
        <f t="shared" si="7"/>
        <v>2.21</v>
      </c>
      <c r="D91" s="112">
        <f t="shared" si="8"/>
        <v>9.73</v>
      </c>
      <c r="E91" s="50">
        <f t="shared" si="9"/>
        <v>2.38</v>
      </c>
      <c r="F91" s="48">
        <f t="shared" si="10"/>
        <v>77.83</v>
      </c>
      <c r="G91" s="51">
        <f t="shared" si="11"/>
        <v>89</v>
      </c>
    </row>
    <row r="92" spans="1:7" x14ac:dyDescent="0.2">
      <c r="A92" s="47">
        <v>90</v>
      </c>
      <c r="B92" s="48">
        <f t="shared" si="6"/>
        <v>12.11</v>
      </c>
      <c r="C92" s="49">
        <f t="shared" si="7"/>
        <v>2.21</v>
      </c>
      <c r="D92" s="112">
        <f t="shared" si="8"/>
        <v>9.7899999999999991</v>
      </c>
      <c r="E92" s="50">
        <f t="shared" si="9"/>
        <v>2.3899999999999997</v>
      </c>
      <c r="F92" s="48">
        <f t="shared" si="10"/>
        <v>77.78</v>
      </c>
      <c r="G92" s="51">
        <f t="shared" si="11"/>
        <v>90</v>
      </c>
    </row>
    <row r="93" spans="1:7" x14ac:dyDescent="0.2">
      <c r="A93" s="47">
        <v>91</v>
      </c>
      <c r="B93" s="48">
        <f t="shared" si="6"/>
        <v>12.09</v>
      </c>
      <c r="C93" s="49">
        <f t="shared" si="7"/>
        <v>2.2199999999999998</v>
      </c>
      <c r="D93" s="112">
        <f t="shared" si="8"/>
        <v>9.85</v>
      </c>
      <c r="E93" s="50">
        <f t="shared" si="9"/>
        <v>2.4099999999999997</v>
      </c>
      <c r="F93" s="48">
        <f t="shared" si="10"/>
        <v>77.73</v>
      </c>
      <c r="G93" s="51">
        <f t="shared" si="11"/>
        <v>91</v>
      </c>
    </row>
    <row r="94" spans="1:7" x14ac:dyDescent="0.2">
      <c r="A94" s="47">
        <v>92</v>
      </c>
      <c r="B94" s="48">
        <f t="shared" si="6"/>
        <v>12.08</v>
      </c>
      <c r="C94" s="49">
        <f t="shared" si="7"/>
        <v>2.2199999999999998</v>
      </c>
      <c r="D94" s="112">
        <f t="shared" si="8"/>
        <v>9.91</v>
      </c>
      <c r="E94" s="50">
        <f t="shared" si="9"/>
        <v>2.42</v>
      </c>
      <c r="F94" s="48">
        <f t="shared" si="10"/>
        <v>77.680000000000007</v>
      </c>
      <c r="G94" s="51">
        <f t="shared" si="11"/>
        <v>92</v>
      </c>
    </row>
    <row r="95" spans="1:7" x14ac:dyDescent="0.2">
      <c r="A95" s="47">
        <v>93</v>
      </c>
      <c r="B95" s="48">
        <f t="shared" si="6"/>
        <v>12.07</v>
      </c>
      <c r="C95" s="49">
        <f t="shared" si="7"/>
        <v>2.23</v>
      </c>
      <c r="D95" s="112">
        <f t="shared" si="8"/>
        <v>9.9700000000000006</v>
      </c>
      <c r="E95" s="50">
        <f t="shared" si="9"/>
        <v>2.4299999999999997</v>
      </c>
      <c r="F95" s="48">
        <f t="shared" si="10"/>
        <v>77.63</v>
      </c>
      <c r="G95" s="51">
        <f t="shared" si="11"/>
        <v>93</v>
      </c>
    </row>
    <row r="96" spans="1:7" x14ac:dyDescent="0.2">
      <c r="A96" s="47">
        <v>94</v>
      </c>
      <c r="B96" s="48">
        <f t="shared" si="6"/>
        <v>12.06</v>
      </c>
      <c r="C96" s="49">
        <f t="shared" si="7"/>
        <v>2.23</v>
      </c>
      <c r="D96" s="112">
        <f t="shared" si="8"/>
        <v>10.029999999999999</v>
      </c>
      <c r="E96" s="50">
        <f t="shared" si="9"/>
        <v>2.4499999999999997</v>
      </c>
      <c r="F96" s="48">
        <f t="shared" si="10"/>
        <v>77.58</v>
      </c>
      <c r="G96" s="51">
        <f t="shared" si="11"/>
        <v>94</v>
      </c>
    </row>
    <row r="97" spans="1:7" x14ac:dyDescent="0.2">
      <c r="A97" s="47">
        <v>95</v>
      </c>
      <c r="B97" s="48">
        <f t="shared" si="6"/>
        <v>12.05</v>
      </c>
      <c r="C97" s="49">
        <f t="shared" si="7"/>
        <v>2.2399999999999998</v>
      </c>
      <c r="D97" s="112">
        <f t="shared" si="8"/>
        <v>10.09</v>
      </c>
      <c r="E97" s="50">
        <f t="shared" si="9"/>
        <v>2.46</v>
      </c>
      <c r="F97" s="48">
        <f t="shared" si="10"/>
        <v>77.53</v>
      </c>
      <c r="G97" s="51">
        <f t="shared" si="11"/>
        <v>95</v>
      </c>
    </row>
    <row r="98" spans="1:7" x14ac:dyDescent="0.2">
      <c r="A98" s="47">
        <v>96</v>
      </c>
      <c r="B98" s="48">
        <f t="shared" si="6"/>
        <v>12.04</v>
      </c>
      <c r="C98" s="49">
        <f t="shared" si="7"/>
        <v>2.2399999999999998</v>
      </c>
      <c r="D98" s="112">
        <f t="shared" si="8"/>
        <v>10.14</v>
      </c>
      <c r="E98" s="50">
        <f t="shared" si="9"/>
        <v>2.4699999999999998</v>
      </c>
      <c r="F98" s="48">
        <f t="shared" si="10"/>
        <v>77.48</v>
      </c>
      <c r="G98" s="51">
        <f t="shared" si="11"/>
        <v>96</v>
      </c>
    </row>
    <row r="99" spans="1:7" x14ac:dyDescent="0.2">
      <c r="A99" s="47">
        <v>97</v>
      </c>
      <c r="B99" s="48">
        <f t="shared" si="6"/>
        <v>12.03</v>
      </c>
      <c r="C99" s="49">
        <f t="shared" si="7"/>
        <v>2.2399999999999998</v>
      </c>
      <c r="D99" s="112">
        <f t="shared" si="8"/>
        <v>10.199999999999999</v>
      </c>
      <c r="E99" s="50">
        <f t="shared" si="9"/>
        <v>2.4899999999999998</v>
      </c>
      <c r="F99" s="48">
        <f t="shared" si="10"/>
        <v>77.44</v>
      </c>
      <c r="G99" s="51">
        <f t="shared" si="11"/>
        <v>97</v>
      </c>
    </row>
    <row r="100" spans="1:7" x14ac:dyDescent="0.2">
      <c r="A100" s="47">
        <v>98</v>
      </c>
      <c r="B100" s="48">
        <f t="shared" si="6"/>
        <v>12.02</v>
      </c>
      <c r="C100" s="49">
        <f t="shared" si="7"/>
        <v>2.25</v>
      </c>
      <c r="D100" s="112">
        <f t="shared" si="8"/>
        <v>10.26</v>
      </c>
      <c r="E100" s="50">
        <f t="shared" si="9"/>
        <v>2.5</v>
      </c>
      <c r="F100" s="48">
        <f t="shared" si="10"/>
        <v>77.39</v>
      </c>
      <c r="G100" s="51">
        <f t="shared" si="11"/>
        <v>98</v>
      </c>
    </row>
    <row r="101" spans="1:7" x14ac:dyDescent="0.2">
      <c r="A101" s="47">
        <v>99</v>
      </c>
      <c r="B101" s="48">
        <f t="shared" si="6"/>
        <v>12.01</v>
      </c>
      <c r="C101" s="49">
        <f t="shared" si="7"/>
        <v>2.25</v>
      </c>
      <c r="D101" s="112">
        <f t="shared" si="8"/>
        <v>10.32</v>
      </c>
      <c r="E101" s="50">
        <f t="shared" si="9"/>
        <v>2.5099999999999998</v>
      </c>
      <c r="F101" s="48">
        <f t="shared" si="10"/>
        <v>77.34</v>
      </c>
      <c r="G101" s="51">
        <f t="shared" si="11"/>
        <v>99</v>
      </c>
    </row>
    <row r="102" spans="1:7" x14ac:dyDescent="0.2">
      <c r="A102" s="47">
        <v>100</v>
      </c>
      <c r="B102" s="48">
        <f t="shared" si="6"/>
        <v>12</v>
      </c>
      <c r="C102" s="49">
        <f t="shared" si="7"/>
        <v>2.2599999999999998</v>
      </c>
      <c r="D102" s="112">
        <f t="shared" si="8"/>
        <v>10.379999999999999</v>
      </c>
      <c r="E102" s="50">
        <f t="shared" si="9"/>
        <v>2.5299999999999998</v>
      </c>
      <c r="F102" s="48">
        <f t="shared" si="10"/>
        <v>77.290000000000006</v>
      </c>
      <c r="G102" s="51">
        <f t="shared" si="11"/>
        <v>100</v>
      </c>
    </row>
    <row r="103" spans="1:7" x14ac:dyDescent="0.2">
      <c r="A103" s="47">
        <v>101</v>
      </c>
      <c r="B103" s="48">
        <f t="shared" si="6"/>
        <v>11.99</v>
      </c>
      <c r="C103" s="49">
        <f t="shared" si="7"/>
        <v>2.2599999999999998</v>
      </c>
      <c r="D103" s="112">
        <f t="shared" si="8"/>
        <v>10.44</v>
      </c>
      <c r="E103" s="50">
        <f t="shared" si="9"/>
        <v>2.5399999999999996</v>
      </c>
      <c r="F103" s="48">
        <f t="shared" si="10"/>
        <v>77.25</v>
      </c>
      <c r="G103" s="51">
        <f t="shared" si="11"/>
        <v>101</v>
      </c>
    </row>
    <row r="104" spans="1:7" x14ac:dyDescent="0.2">
      <c r="A104" s="47">
        <v>102</v>
      </c>
      <c r="B104" s="48">
        <f t="shared" si="6"/>
        <v>11.98</v>
      </c>
      <c r="C104" s="49">
        <f t="shared" si="7"/>
        <v>2.2699999999999996</v>
      </c>
      <c r="D104" s="112">
        <f t="shared" si="8"/>
        <v>10.5</v>
      </c>
      <c r="E104" s="50">
        <f t="shared" si="9"/>
        <v>2.5599999999999996</v>
      </c>
      <c r="F104" s="48">
        <f t="shared" si="10"/>
        <v>77.2</v>
      </c>
      <c r="G104" s="51">
        <f t="shared" si="11"/>
        <v>102</v>
      </c>
    </row>
    <row r="105" spans="1:7" x14ac:dyDescent="0.2">
      <c r="A105" s="47">
        <v>103</v>
      </c>
      <c r="B105" s="48">
        <f t="shared" si="6"/>
        <v>11.97</v>
      </c>
      <c r="C105" s="49">
        <f t="shared" si="7"/>
        <v>2.2699999999999996</v>
      </c>
      <c r="D105" s="112">
        <f t="shared" si="8"/>
        <v>10.56</v>
      </c>
      <c r="E105" s="50">
        <f t="shared" si="9"/>
        <v>2.57</v>
      </c>
      <c r="F105" s="48">
        <f t="shared" si="10"/>
        <v>77.150000000000006</v>
      </c>
      <c r="G105" s="51">
        <f t="shared" si="11"/>
        <v>103</v>
      </c>
    </row>
    <row r="106" spans="1:7" x14ac:dyDescent="0.2">
      <c r="A106" s="47">
        <v>104</v>
      </c>
      <c r="B106" s="48">
        <f t="shared" si="6"/>
        <v>11.96</v>
      </c>
      <c r="C106" s="49">
        <f t="shared" si="7"/>
        <v>2.2799999999999998</v>
      </c>
      <c r="D106" s="112">
        <f t="shared" si="8"/>
        <v>10.62</v>
      </c>
      <c r="E106" s="50">
        <f t="shared" si="9"/>
        <v>2.5799999999999996</v>
      </c>
      <c r="F106" s="48">
        <f t="shared" si="10"/>
        <v>77.11</v>
      </c>
      <c r="G106" s="51">
        <f t="shared" si="11"/>
        <v>104</v>
      </c>
    </row>
    <row r="107" spans="1:7" x14ac:dyDescent="0.2">
      <c r="A107" s="47">
        <v>105</v>
      </c>
      <c r="B107" s="48">
        <f t="shared" si="6"/>
        <v>11.95</v>
      </c>
      <c r="C107" s="49">
        <f t="shared" si="7"/>
        <v>2.2799999999999998</v>
      </c>
      <c r="D107" s="112">
        <f t="shared" si="8"/>
        <v>10.68</v>
      </c>
      <c r="E107" s="50">
        <f t="shared" si="9"/>
        <v>2.5999999999999996</v>
      </c>
      <c r="F107" s="48">
        <f t="shared" si="10"/>
        <v>77.06</v>
      </c>
      <c r="G107" s="51">
        <f t="shared" si="11"/>
        <v>105</v>
      </c>
    </row>
    <row r="108" spans="1:7" x14ac:dyDescent="0.2">
      <c r="A108" s="47">
        <v>106</v>
      </c>
      <c r="B108" s="48">
        <f t="shared" si="6"/>
        <v>11.94</v>
      </c>
      <c r="C108" s="49">
        <f t="shared" si="7"/>
        <v>2.2899999999999996</v>
      </c>
      <c r="D108" s="112">
        <f t="shared" si="8"/>
        <v>10.74</v>
      </c>
      <c r="E108" s="50">
        <f t="shared" si="9"/>
        <v>2.61</v>
      </c>
      <c r="F108" s="48">
        <f t="shared" si="10"/>
        <v>77.02</v>
      </c>
      <c r="G108" s="51">
        <f t="shared" si="11"/>
        <v>106</v>
      </c>
    </row>
    <row r="109" spans="1:7" x14ac:dyDescent="0.2">
      <c r="A109" s="47">
        <v>107</v>
      </c>
      <c r="B109" s="48">
        <f t="shared" si="6"/>
        <v>11.93</v>
      </c>
      <c r="C109" s="49">
        <f t="shared" si="7"/>
        <v>2.2899999999999996</v>
      </c>
      <c r="D109" s="112">
        <f t="shared" si="8"/>
        <v>10.799999999999999</v>
      </c>
      <c r="E109" s="50">
        <f t="shared" si="9"/>
        <v>2.6199999999999997</v>
      </c>
      <c r="F109" s="48">
        <f t="shared" si="10"/>
        <v>76.97</v>
      </c>
      <c r="G109" s="51">
        <f t="shared" si="11"/>
        <v>107</v>
      </c>
    </row>
    <row r="110" spans="1:7" x14ac:dyDescent="0.2">
      <c r="A110" s="47">
        <v>108</v>
      </c>
      <c r="B110" s="48">
        <f t="shared" si="6"/>
        <v>11.92</v>
      </c>
      <c r="C110" s="49">
        <f t="shared" si="7"/>
        <v>2.2899999999999996</v>
      </c>
      <c r="D110" s="112">
        <f t="shared" si="8"/>
        <v>10.86</v>
      </c>
      <c r="E110" s="50">
        <f t="shared" si="9"/>
        <v>2.6399999999999997</v>
      </c>
      <c r="F110" s="48">
        <f t="shared" si="10"/>
        <v>76.92</v>
      </c>
      <c r="G110" s="51">
        <f t="shared" si="11"/>
        <v>108</v>
      </c>
    </row>
    <row r="111" spans="1:7" x14ac:dyDescent="0.2">
      <c r="A111" s="47">
        <v>109</v>
      </c>
      <c r="B111" s="48">
        <f t="shared" si="6"/>
        <v>11.91</v>
      </c>
      <c r="C111" s="49">
        <f t="shared" si="7"/>
        <v>2.2999999999999998</v>
      </c>
      <c r="D111" s="112">
        <f t="shared" si="8"/>
        <v>10.92</v>
      </c>
      <c r="E111" s="50">
        <f t="shared" si="9"/>
        <v>2.65</v>
      </c>
      <c r="F111" s="48">
        <f t="shared" si="10"/>
        <v>76.88</v>
      </c>
      <c r="G111" s="51">
        <f t="shared" si="11"/>
        <v>109</v>
      </c>
    </row>
    <row r="112" spans="1:7" x14ac:dyDescent="0.2">
      <c r="A112" s="47">
        <v>110</v>
      </c>
      <c r="B112" s="48">
        <f t="shared" si="6"/>
        <v>11.9</v>
      </c>
      <c r="C112" s="49">
        <f t="shared" si="7"/>
        <v>2.2999999999999998</v>
      </c>
      <c r="D112" s="112">
        <f t="shared" si="8"/>
        <v>10.98</v>
      </c>
      <c r="E112" s="50">
        <f t="shared" si="9"/>
        <v>2.6599999999999997</v>
      </c>
      <c r="F112" s="48">
        <f t="shared" si="10"/>
        <v>76.83</v>
      </c>
      <c r="G112" s="51">
        <f t="shared" si="11"/>
        <v>110</v>
      </c>
    </row>
    <row r="113" spans="1:7" x14ac:dyDescent="0.2">
      <c r="A113" s="47">
        <v>111</v>
      </c>
      <c r="B113" s="48">
        <f t="shared" si="6"/>
        <v>11.89</v>
      </c>
      <c r="C113" s="49">
        <f t="shared" si="7"/>
        <v>2.3099999999999996</v>
      </c>
      <c r="D113" s="112">
        <f t="shared" si="8"/>
        <v>11.04</v>
      </c>
      <c r="E113" s="50">
        <f t="shared" si="9"/>
        <v>2.6799999999999997</v>
      </c>
      <c r="F113" s="48">
        <f t="shared" si="10"/>
        <v>76.790000000000006</v>
      </c>
      <c r="G113" s="51">
        <f t="shared" si="11"/>
        <v>111</v>
      </c>
    </row>
    <row r="114" spans="1:7" x14ac:dyDescent="0.2">
      <c r="A114" s="47">
        <v>112</v>
      </c>
      <c r="B114" s="48">
        <f t="shared" si="6"/>
        <v>11.88</v>
      </c>
      <c r="C114" s="49">
        <f t="shared" si="7"/>
        <v>2.3099999999999996</v>
      </c>
      <c r="D114" s="112">
        <f t="shared" si="8"/>
        <v>11.1</v>
      </c>
      <c r="E114" s="50">
        <f t="shared" si="9"/>
        <v>2.69</v>
      </c>
      <c r="F114" s="48">
        <f t="shared" si="10"/>
        <v>76.739999999999995</v>
      </c>
      <c r="G114" s="51">
        <f t="shared" si="11"/>
        <v>112</v>
      </c>
    </row>
    <row r="115" spans="1:7" x14ac:dyDescent="0.2">
      <c r="A115" s="47">
        <v>113</v>
      </c>
      <c r="B115" s="48">
        <f t="shared" si="6"/>
        <v>11.87</v>
      </c>
      <c r="C115" s="49">
        <f t="shared" si="7"/>
        <v>2.3199999999999998</v>
      </c>
      <c r="D115" s="112">
        <f t="shared" si="8"/>
        <v>11.17</v>
      </c>
      <c r="E115" s="50">
        <f t="shared" si="9"/>
        <v>2.71</v>
      </c>
      <c r="F115" s="48">
        <f t="shared" si="10"/>
        <v>76.7</v>
      </c>
      <c r="G115" s="51">
        <f t="shared" si="11"/>
        <v>113</v>
      </c>
    </row>
    <row r="116" spans="1:7" x14ac:dyDescent="0.2">
      <c r="A116" s="47">
        <v>114</v>
      </c>
      <c r="B116" s="48">
        <f t="shared" si="6"/>
        <v>11.86</v>
      </c>
      <c r="C116" s="49">
        <f t="shared" si="7"/>
        <v>2.3199999999999998</v>
      </c>
      <c r="D116" s="112">
        <f t="shared" si="8"/>
        <v>11.23</v>
      </c>
      <c r="E116" s="50">
        <f t="shared" si="9"/>
        <v>2.7199999999999998</v>
      </c>
      <c r="F116" s="48">
        <f t="shared" si="10"/>
        <v>76.66</v>
      </c>
      <c r="G116" s="51">
        <f t="shared" si="11"/>
        <v>114</v>
      </c>
    </row>
    <row r="117" spans="1:7" x14ac:dyDescent="0.2">
      <c r="A117" s="47">
        <v>115</v>
      </c>
      <c r="B117" s="48">
        <f t="shared" si="6"/>
        <v>11.85</v>
      </c>
      <c r="C117" s="49">
        <f t="shared" si="7"/>
        <v>2.3299999999999996</v>
      </c>
      <c r="D117" s="112">
        <f t="shared" si="8"/>
        <v>11.29</v>
      </c>
      <c r="E117" s="50">
        <f t="shared" si="9"/>
        <v>2.73</v>
      </c>
      <c r="F117" s="48">
        <f t="shared" si="10"/>
        <v>76.61</v>
      </c>
      <c r="G117" s="51">
        <f t="shared" si="11"/>
        <v>115</v>
      </c>
    </row>
    <row r="118" spans="1:7" x14ac:dyDescent="0.2">
      <c r="A118" s="47">
        <v>116</v>
      </c>
      <c r="B118" s="48">
        <f t="shared" si="6"/>
        <v>11.84</v>
      </c>
      <c r="C118" s="49">
        <f t="shared" si="7"/>
        <v>2.3299999999999996</v>
      </c>
      <c r="D118" s="112">
        <f t="shared" si="8"/>
        <v>11.35</v>
      </c>
      <c r="E118" s="50">
        <f t="shared" si="9"/>
        <v>2.75</v>
      </c>
      <c r="F118" s="48">
        <f t="shared" si="10"/>
        <v>76.569999999999993</v>
      </c>
      <c r="G118" s="51">
        <f t="shared" si="11"/>
        <v>116</v>
      </c>
    </row>
    <row r="119" spans="1:7" x14ac:dyDescent="0.2">
      <c r="A119" s="47">
        <v>117</v>
      </c>
      <c r="B119" s="48">
        <f t="shared" si="6"/>
        <v>11.83</v>
      </c>
      <c r="C119" s="49">
        <f t="shared" si="7"/>
        <v>2.34</v>
      </c>
      <c r="D119" s="112">
        <f t="shared" si="8"/>
        <v>11.41</v>
      </c>
      <c r="E119" s="50">
        <f t="shared" si="9"/>
        <v>2.76</v>
      </c>
      <c r="F119" s="48">
        <f t="shared" si="10"/>
        <v>76.53</v>
      </c>
      <c r="G119" s="51">
        <f t="shared" si="11"/>
        <v>117</v>
      </c>
    </row>
    <row r="120" spans="1:7" x14ac:dyDescent="0.2">
      <c r="A120" s="47">
        <v>118</v>
      </c>
      <c r="B120" s="48">
        <f t="shared" si="6"/>
        <v>11.82</v>
      </c>
      <c r="C120" s="49">
        <f t="shared" si="7"/>
        <v>2.34</v>
      </c>
      <c r="D120" s="112">
        <f t="shared" si="8"/>
        <v>11.47</v>
      </c>
      <c r="E120" s="50">
        <f t="shared" si="9"/>
        <v>2.7699999999999996</v>
      </c>
      <c r="F120" s="48">
        <f t="shared" si="10"/>
        <v>76.48</v>
      </c>
      <c r="G120" s="51">
        <f t="shared" si="11"/>
        <v>118</v>
      </c>
    </row>
    <row r="121" spans="1:7" x14ac:dyDescent="0.2">
      <c r="A121" s="47">
        <v>119</v>
      </c>
      <c r="B121" s="48">
        <f t="shared" si="6"/>
        <v>11.81</v>
      </c>
      <c r="C121" s="49">
        <f t="shared" si="7"/>
        <v>2.34</v>
      </c>
      <c r="D121" s="112">
        <f t="shared" si="8"/>
        <v>11.53</v>
      </c>
      <c r="E121" s="50">
        <f t="shared" si="9"/>
        <v>2.7899999999999996</v>
      </c>
      <c r="F121" s="48">
        <f t="shared" si="10"/>
        <v>76.44</v>
      </c>
      <c r="G121" s="51">
        <f t="shared" si="11"/>
        <v>119</v>
      </c>
    </row>
    <row r="122" spans="1:7" x14ac:dyDescent="0.2">
      <c r="A122" s="47">
        <v>120</v>
      </c>
      <c r="B122" s="48">
        <f t="shared" si="6"/>
        <v>11.8</v>
      </c>
      <c r="C122" s="49">
        <f t="shared" si="7"/>
        <v>2.3499999999999996</v>
      </c>
      <c r="D122" s="112">
        <f t="shared" si="8"/>
        <v>11.59</v>
      </c>
      <c r="E122" s="50">
        <f t="shared" si="9"/>
        <v>2.8</v>
      </c>
      <c r="F122" s="48">
        <f t="shared" si="10"/>
        <v>76.400000000000006</v>
      </c>
      <c r="G122" s="51">
        <f t="shared" si="11"/>
        <v>120</v>
      </c>
    </row>
    <row r="123" spans="1:7" x14ac:dyDescent="0.2">
      <c r="A123" s="47">
        <v>121</v>
      </c>
      <c r="B123" s="48">
        <f t="shared" si="6"/>
        <v>11.79</v>
      </c>
      <c r="C123" s="49">
        <f t="shared" si="7"/>
        <v>2.3499999999999996</v>
      </c>
      <c r="D123" s="112">
        <f t="shared" si="8"/>
        <v>11.65</v>
      </c>
      <c r="E123" s="50">
        <f t="shared" si="9"/>
        <v>2.82</v>
      </c>
      <c r="F123" s="48">
        <f t="shared" si="10"/>
        <v>76.349999999999994</v>
      </c>
      <c r="G123" s="51">
        <f t="shared" si="11"/>
        <v>121</v>
      </c>
    </row>
    <row r="124" spans="1:7" x14ac:dyDescent="0.2">
      <c r="A124" s="47">
        <v>122</v>
      </c>
      <c r="B124" s="48">
        <f t="shared" si="6"/>
        <v>11.78</v>
      </c>
      <c r="C124" s="49">
        <f t="shared" si="7"/>
        <v>2.36</v>
      </c>
      <c r="D124" s="112">
        <f t="shared" si="8"/>
        <v>11.709999999999999</v>
      </c>
      <c r="E124" s="50">
        <f t="shared" si="9"/>
        <v>2.8299999999999996</v>
      </c>
      <c r="F124" s="48">
        <f t="shared" si="10"/>
        <v>76.31</v>
      </c>
      <c r="G124" s="51">
        <f t="shared" si="11"/>
        <v>122</v>
      </c>
    </row>
    <row r="125" spans="1:7" x14ac:dyDescent="0.2">
      <c r="A125" s="47">
        <v>123</v>
      </c>
      <c r="B125" s="48">
        <f t="shared" si="6"/>
        <v>11.78</v>
      </c>
      <c r="C125" s="49">
        <f t="shared" si="7"/>
        <v>2.36</v>
      </c>
      <c r="D125" s="112">
        <f t="shared" si="8"/>
        <v>11.77</v>
      </c>
      <c r="E125" s="50">
        <f t="shared" si="9"/>
        <v>2.84</v>
      </c>
      <c r="F125" s="48">
        <f t="shared" si="10"/>
        <v>76.27</v>
      </c>
      <c r="G125" s="51">
        <f t="shared" si="11"/>
        <v>123</v>
      </c>
    </row>
    <row r="126" spans="1:7" x14ac:dyDescent="0.2">
      <c r="A126" s="47">
        <v>124</v>
      </c>
      <c r="B126" s="48">
        <f t="shared" si="6"/>
        <v>11.77</v>
      </c>
      <c r="C126" s="49">
        <f t="shared" si="7"/>
        <v>2.3699999999999997</v>
      </c>
      <c r="D126" s="112">
        <f t="shared" si="8"/>
        <v>11.84</v>
      </c>
      <c r="E126" s="50">
        <f t="shared" si="9"/>
        <v>2.86</v>
      </c>
      <c r="F126" s="48">
        <f t="shared" si="10"/>
        <v>76.23</v>
      </c>
      <c r="G126" s="51">
        <f t="shared" si="11"/>
        <v>124</v>
      </c>
    </row>
    <row r="127" spans="1:7" x14ac:dyDescent="0.2">
      <c r="A127" s="47">
        <v>125</v>
      </c>
      <c r="B127" s="48">
        <f t="shared" si="6"/>
        <v>11.76</v>
      </c>
      <c r="C127" s="49">
        <f t="shared" si="7"/>
        <v>2.3699999999999997</v>
      </c>
      <c r="D127" s="112">
        <f t="shared" si="8"/>
        <v>11.9</v>
      </c>
      <c r="E127" s="50">
        <f t="shared" si="9"/>
        <v>2.8699999999999997</v>
      </c>
      <c r="F127" s="48">
        <f t="shared" si="10"/>
        <v>76.180000000000007</v>
      </c>
      <c r="G127" s="51">
        <f t="shared" si="11"/>
        <v>125</v>
      </c>
    </row>
    <row r="128" spans="1:7" x14ac:dyDescent="0.2">
      <c r="A128" s="47">
        <v>126</v>
      </c>
      <c r="B128" s="48">
        <f t="shared" si="6"/>
        <v>11.75</v>
      </c>
      <c r="C128" s="49">
        <f t="shared" si="7"/>
        <v>2.38</v>
      </c>
      <c r="D128" s="112">
        <f t="shared" si="8"/>
        <v>11.959999999999999</v>
      </c>
      <c r="E128" s="50">
        <f t="shared" si="9"/>
        <v>2.8899999999999997</v>
      </c>
      <c r="F128" s="48">
        <f t="shared" si="10"/>
        <v>76.14</v>
      </c>
      <c r="G128" s="51">
        <f t="shared" si="11"/>
        <v>126</v>
      </c>
    </row>
    <row r="129" spans="1:7" x14ac:dyDescent="0.2">
      <c r="A129" s="47">
        <v>127</v>
      </c>
      <c r="B129" s="48">
        <f t="shared" si="6"/>
        <v>11.74</v>
      </c>
      <c r="C129" s="49">
        <f t="shared" si="7"/>
        <v>2.38</v>
      </c>
      <c r="D129" s="112">
        <f t="shared" si="8"/>
        <v>12.02</v>
      </c>
      <c r="E129" s="50">
        <f t="shared" si="9"/>
        <v>2.9</v>
      </c>
      <c r="F129" s="48">
        <f t="shared" si="10"/>
        <v>76.099999999999994</v>
      </c>
      <c r="G129" s="51">
        <f t="shared" si="11"/>
        <v>127</v>
      </c>
    </row>
    <row r="130" spans="1:7" x14ac:dyDescent="0.2">
      <c r="A130" s="47">
        <v>128</v>
      </c>
      <c r="B130" s="48">
        <f t="shared" ref="B130:B193" si="12">ROUNDDOWN(w60B/100-(($A130/w60A)^(1/w60C)),2)</f>
        <v>11.73</v>
      </c>
      <c r="C130" s="49">
        <f t="shared" ref="C130:C193" si="13">ROUNDUP(wweitB/100+(($A130/wweitA)^(1/wweitC)),2)</f>
        <v>2.3899999999999997</v>
      </c>
      <c r="D130" s="112">
        <f t="shared" ref="D130:D193" si="14">ROUNDUP(wballB/100+(($A130/wballA)^(1/wballC)),2)</f>
        <v>12.08</v>
      </c>
      <c r="E130" s="50">
        <f t="shared" ref="E130:E193" si="15">ROUNDUP(wkugelB/100+(($A130/wkugelA)^(1/wkugelC)),2)</f>
        <v>2.9099999999999997</v>
      </c>
      <c r="F130" s="48">
        <f t="shared" ref="F130:F193" si="16">ROUNDDOWN(w400B/100-(($A130/2/w400A)^(1/w400C)),2)</f>
        <v>76.06</v>
      </c>
      <c r="G130" s="51">
        <f t="shared" si="11"/>
        <v>128</v>
      </c>
    </row>
    <row r="131" spans="1:7" x14ac:dyDescent="0.2">
      <c r="A131" s="47">
        <v>129</v>
      </c>
      <c r="B131" s="48">
        <f t="shared" si="12"/>
        <v>11.72</v>
      </c>
      <c r="C131" s="49">
        <f t="shared" si="13"/>
        <v>2.3899999999999997</v>
      </c>
      <c r="D131" s="112">
        <f t="shared" si="14"/>
        <v>12.14</v>
      </c>
      <c r="E131" s="50">
        <f t="shared" si="15"/>
        <v>2.9299999999999997</v>
      </c>
      <c r="F131" s="48">
        <f t="shared" si="16"/>
        <v>76.02</v>
      </c>
      <c r="G131" s="51">
        <f t="shared" ref="G131:G194" si="17">A131</f>
        <v>129</v>
      </c>
    </row>
    <row r="132" spans="1:7" x14ac:dyDescent="0.2">
      <c r="A132" s="47">
        <v>130</v>
      </c>
      <c r="B132" s="48">
        <f t="shared" si="12"/>
        <v>11.71</v>
      </c>
      <c r="C132" s="49">
        <f t="shared" si="13"/>
        <v>2.3899999999999997</v>
      </c>
      <c r="D132" s="112">
        <f t="shared" si="14"/>
        <v>12.2</v>
      </c>
      <c r="E132" s="50">
        <f t="shared" si="15"/>
        <v>2.94</v>
      </c>
      <c r="F132" s="48">
        <f t="shared" si="16"/>
        <v>75.98</v>
      </c>
      <c r="G132" s="51">
        <f t="shared" si="17"/>
        <v>130</v>
      </c>
    </row>
    <row r="133" spans="1:7" x14ac:dyDescent="0.2">
      <c r="A133" s="47">
        <v>131</v>
      </c>
      <c r="B133" s="48">
        <f t="shared" si="12"/>
        <v>11.7</v>
      </c>
      <c r="C133" s="49">
        <f t="shared" si="13"/>
        <v>2.4</v>
      </c>
      <c r="D133" s="112">
        <f t="shared" si="14"/>
        <v>12.27</v>
      </c>
      <c r="E133" s="50">
        <f t="shared" si="15"/>
        <v>2.96</v>
      </c>
      <c r="F133" s="48">
        <f t="shared" si="16"/>
        <v>75.94</v>
      </c>
      <c r="G133" s="51">
        <f t="shared" si="17"/>
        <v>131</v>
      </c>
    </row>
    <row r="134" spans="1:7" x14ac:dyDescent="0.2">
      <c r="A134" s="47">
        <v>132</v>
      </c>
      <c r="B134" s="48">
        <f t="shared" si="12"/>
        <v>11.69</v>
      </c>
      <c r="C134" s="49">
        <f t="shared" si="13"/>
        <v>2.4</v>
      </c>
      <c r="D134" s="112">
        <f t="shared" si="14"/>
        <v>12.33</v>
      </c>
      <c r="E134" s="50">
        <f t="shared" si="15"/>
        <v>2.9699999999999998</v>
      </c>
      <c r="F134" s="48">
        <f t="shared" si="16"/>
        <v>75.89</v>
      </c>
      <c r="G134" s="51">
        <f t="shared" si="17"/>
        <v>132</v>
      </c>
    </row>
    <row r="135" spans="1:7" x14ac:dyDescent="0.2">
      <c r="A135" s="47">
        <v>133</v>
      </c>
      <c r="B135" s="48">
        <f t="shared" si="12"/>
        <v>11.68</v>
      </c>
      <c r="C135" s="49">
        <f t="shared" si="13"/>
        <v>2.4099999999999997</v>
      </c>
      <c r="D135" s="112">
        <f t="shared" si="14"/>
        <v>12.39</v>
      </c>
      <c r="E135" s="50">
        <f t="shared" si="15"/>
        <v>2.98</v>
      </c>
      <c r="F135" s="48">
        <f t="shared" si="16"/>
        <v>75.849999999999994</v>
      </c>
      <c r="G135" s="51">
        <f t="shared" si="17"/>
        <v>133</v>
      </c>
    </row>
    <row r="136" spans="1:7" x14ac:dyDescent="0.2">
      <c r="A136" s="47">
        <v>134</v>
      </c>
      <c r="B136" s="48">
        <f t="shared" si="12"/>
        <v>11.68</v>
      </c>
      <c r="C136" s="49">
        <f t="shared" si="13"/>
        <v>2.4099999999999997</v>
      </c>
      <c r="D136" s="112">
        <f t="shared" si="14"/>
        <v>12.45</v>
      </c>
      <c r="E136" s="50">
        <f t="shared" si="15"/>
        <v>3</v>
      </c>
      <c r="F136" s="48">
        <f t="shared" si="16"/>
        <v>75.81</v>
      </c>
      <c r="G136" s="51">
        <f t="shared" si="17"/>
        <v>134</v>
      </c>
    </row>
    <row r="137" spans="1:7" x14ac:dyDescent="0.2">
      <c r="A137" s="47">
        <v>135</v>
      </c>
      <c r="B137" s="48">
        <f t="shared" si="12"/>
        <v>11.67</v>
      </c>
      <c r="C137" s="49">
        <f t="shared" si="13"/>
        <v>2.42</v>
      </c>
      <c r="D137" s="112">
        <f t="shared" si="14"/>
        <v>12.51</v>
      </c>
      <c r="E137" s="50">
        <f t="shared" si="15"/>
        <v>3.01</v>
      </c>
      <c r="F137" s="48">
        <f t="shared" si="16"/>
        <v>75.77</v>
      </c>
      <c r="G137" s="51">
        <f t="shared" si="17"/>
        <v>135</v>
      </c>
    </row>
    <row r="138" spans="1:7" x14ac:dyDescent="0.2">
      <c r="A138" s="47">
        <v>136</v>
      </c>
      <c r="B138" s="48">
        <f t="shared" si="12"/>
        <v>11.66</v>
      </c>
      <c r="C138" s="49">
        <f t="shared" si="13"/>
        <v>2.42</v>
      </c>
      <c r="D138" s="112">
        <f t="shared" si="14"/>
        <v>12.57</v>
      </c>
      <c r="E138" s="50">
        <f t="shared" si="15"/>
        <v>3.03</v>
      </c>
      <c r="F138" s="48">
        <f t="shared" si="16"/>
        <v>75.73</v>
      </c>
      <c r="G138" s="51">
        <f t="shared" si="17"/>
        <v>136</v>
      </c>
    </row>
    <row r="139" spans="1:7" x14ac:dyDescent="0.2">
      <c r="A139" s="47">
        <v>137</v>
      </c>
      <c r="B139" s="48">
        <f t="shared" si="12"/>
        <v>11.65</v>
      </c>
      <c r="C139" s="49">
        <f t="shared" si="13"/>
        <v>2.4299999999999997</v>
      </c>
      <c r="D139" s="112">
        <f t="shared" si="14"/>
        <v>12.64</v>
      </c>
      <c r="E139" s="50">
        <f t="shared" si="15"/>
        <v>3.0399999999999996</v>
      </c>
      <c r="F139" s="48">
        <f t="shared" si="16"/>
        <v>75.69</v>
      </c>
      <c r="G139" s="51">
        <f t="shared" si="17"/>
        <v>137</v>
      </c>
    </row>
    <row r="140" spans="1:7" x14ac:dyDescent="0.2">
      <c r="A140" s="47">
        <v>138</v>
      </c>
      <c r="B140" s="48">
        <f t="shared" si="12"/>
        <v>11.64</v>
      </c>
      <c r="C140" s="49">
        <f t="shared" si="13"/>
        <v>2.4299999999999997</v>
      </c>
      <c r="D140" s="112">
        <f t="shared" si="14"/>
        <v>12.7</v>
      </c>
      <c r="E140" s="50">
        <f t="shared" si="15"/>
        <v>3.05</v>
      </c>
      <c r="F140" s="48">
        <f t="shared" si="16"/>
        <v>75.650000000000006</v>
      </c>
      <c r="G140" s="51">
        <f t="shared" si="17"/>
        <v>138</v>
      </c>
    </row>
    <row r="141" spans="1:7" x14ac:dyDescent="0.2">
      <c r="A141" s="47">
        <v>139</v>
      </c>
      <c r="B141" s="48">
        <f t="shared" si="12"/>
        <v>11.63</v>
      </c>
      <c r="C141" s="49">
        <f t="shared" si="13"/>
        <v>2.44</v>
      </c>
      <c r="D141" s="112">
        <f t="shared" si="14"/>
        <v>12.76</v>
      </c>
      <c r="E141" s="50">
        <f t="shared" si="15"/>
        <v>3.07</v>
      </c>
      <c r="F141" s="48">
        <f t="shared" si="16"/>
        <v>75.61</v>
      </c>
      <c r="G141" s="51">
        <f t="shared" si="17"/>
        <v>139</v>
      </c>
    </row>
    <row r="142" spans="1:7" x14ac:dyDescent="0.2">
      <c r="A142" s="47">
        <v>140</v>
      </c>
      <c r="B142" s="48">
        <f t="shared" si="12"/>
        <v>11.62</v>
      </c>
      <c r="C142" s="49">
        <f t="shared" si="13"/>
        <v>2.44</v>
      </c>
      <c r="D142" s="112">
        <f t="shared" si="14"/>
        <v>12.82</v>
      </c>
      <c r="E142" s="50">
        <f t="shared" si="15"/>
        <v>3.0799999999999996</v>
      </c>
      <c r="F142" s="48">
        <f t="shared" si="16"/>
        <v>75.569999999999993</v>
      </c>
      <c r="G142" s="51">
        <f t="shared" si="17"/>
        <v>140</v>
      </c>
    </row>
    <row r="143" spans="1:7" x14ac:dyDescent="0.2">
      <c r="A143" s="47">
        <v>141</v>
      </c>
      <c r="B143" s="48">
        <f t="shared" si="12"/>
        <v>11.61</v>
      </c>
      <c r="C143" s="49">
        <f t="shared" si="13"/>
        <v>2.44</v>
      </c>
      <c r="D143" s="112">
        <f t="shared" si="14"/>
        <v>12.879999999999999</v>
      </c>
      <c r="E143" s="50">
        <f t="shared" si="15"/>
        <v>3.0999999999999996</v>
      </c>
      <c r="F143" s="48">
        <f t="shared" si="16"/>
        <v>75.53</v>
      </c>
      <c r="G143" s="51">
        <f t="shared" si="17"/>
        <v>141</v>
      </c>
    </row>
    <row r="144" spans="1:7" x14ac:dyDescent="0.2">
      <c r="A144" s="47">
        <v>142</v>
      </c>
      <c r="B144" s="48">
        <f t="shared" si="12"/>
        <v>11.61</v>
      </c>
      <c r="C144" s="49">
        <f t="shared" si="13"/>
        <v>2.4499999999999997</v>
      </c>
      <c r="D144" s="112">
        <f t="shared" si="14"/>
        <v>12.95</v>
      </c>
      <c r="E144" s="50">
        <f t="shared" si="15"/>
        <v>3.11</v>
      </c>
      <c r="F144" s="48">
        <f t="shared" si="16"/>
        <v>75.489999999999995</v>
      </c>
      <c r="G144" s="51">
        <f t="shared" si="17"/>
        <v>142</v>
      </c>
    </row>
    <row r="145" spans="1:7" x14ac:dyDescent="0.2">
      <c r="A145" s="47">
        <v>143</v>
      </c>
      <c r="B145" s="48">
        <f t="shared" si="12"/>
        <v>11.6</v>
      </c>
      <c r="C145" s="49">
        <f t="shared" si="13"/>
        <v>2.4499999999999997</v>
      </c>
      <c r="D145" s="112">
        <f t="shared" si="14"/>
        <v>13.01</v>
      </c>
      <c r="E145" s="50">
        <f t="shared" si="15"/>
        <v>3.1199999999999997</v>
      </c>
      <c r="F145" s="48">
        <f t="shared" si="16"/>
        <v>75.459999999999994</v>
      </c>
      <c r="G145" s="51">
        <f t="shared" si="17"/>
        <v>143</v>
      </c>
    </row>
    <row r="146" spans="1:7" x14ac:dyDescent="0.2">
      <c r="A146" s="47">
        <v>144</v>
      </c>
      <c r="B146" s="48">
        <f t="shared" si="12"/>
        <v>11.59</v>
      </c>
      <c r="C146" s="49">
        <f t="shared" si="13"/>
        <v>2.46</v>
      </c>
      <c r="D146" s="112">
        <f t="shared" si="14"/>
        <v>13.07</v>
      </c>
      <c r="E146" s="50">
        <f t="shared" si="15"/>
        <v>3.1399999999999997</v>
      </c>
      <c r="F146" s="48">
        <f t="shared" si="16"/>
        <v>75.42</v>
      </c>
      <c r="G146" s="51">
        <f t="shared" si="17"/>
        <v>144</v>
      </c>
    </row>
    <row r="147" spans="1:7" x14ac:dyDescent="0.2">
      <c r="A147" s="47">
        <v>145</v>
      </c>
      <c r="B147" s="48">
        <f t="shared" si="12"/>
        <v>11.58</v>
      </c>
      <c r="C147" s="49">
        <f t="shared" si="13"/>
        <v>2.46</v>
      </c>
      <c r="D147" s="112">
        <f t="shared" si="14"/>
        <v>13.129999999999999</v>
      </c>
      <c r="E147" s="50">
        <f t="shared" si="15"/>
        <v>3.15</v>
      </c>
      <c r="F147" s="48">
        <f t="shared" si="16"/>
        <v>75.38</v>
      </c>
      <c r="G147" s="51">
        <f t="shared" si="17"/>
        <v>145</v>
      </c>
    </row>
    <row r="148" spans="1:7" x14ac:dyDescent="0.2">
      <c r="A148" s="47">
        <v>146</v>
      </c>
      <c r="B148" s="48">
        <f t="shared" si="12"/>
        <v>11.57</v>
      </c>
      <c r="C148" s="49">
        <f t="shared" si="13"/>
        <v>2.4699999999999998</v>
      </c>
      <c r="D148" s="112">
        <f t="shared" si="14"/>
        <v>13.19</v>
      </c>
      <c r="E148" s="50">
        <f t="shared" si="15"/>
        <v>3.17</v>
      </c>
      <c r="F148" s="48">
        <f t="shared" si="16"/>
        <v>75.34</v>
      </c>
      <c r="G148" s="51">
        <f t="shared" si="17"/>
        <v>146</v>
      </c>
    </row>
    <row r="149" spans="1:7" x14ac:dyDescent="0.2">
      <c r="A149" s="47">
        <v>147</v>
      </c>
      <c r="B149" s="48">
        <f t="shared" si="12"/>
        <v>11.56</v>
      </c>
      <c r="C149" s="49">
        <f t="shared" si="13"/>
        <v>2.4699999999999998</v>
      </c>
      <c r="D149" s="112">
        <f t="shared" si="14"/>
        <v>13.26</v>
      </c>
      <c r="E149" s="50">
        <f t="shared" si="15"/>
        <v>3.1799999999999997</v>
      </c>
      <c r="F149" s="48">
        <f t="shared" si="16"/>
        <v>75.3</v>
      </c>
      <c r="G149" s="51">
        <f t="shared" si="17"/>
        <v>147</v>
      </c>
    </row>
    <row r="150" spans="1:7" x14ac:dyDescent="0.2">
      <c r="A150" s="47">
        <v>148</v>
      </c>
      <c r="B150" s="48">
        <f t="shared" si="12"/>
        <v>11.56</v>
      </c>
      <c r="C150" s="49">
        <f t="shared" si="13"/>
        <v>2.48</v>
      </c>
      <c r="D150" s="112">
        <f t="shared" si="14"/>
        <v>13.32</v>
      </c>
      <c r="E150" s="50">
        <f t="shared" si="15"/>
        <v>3.1999999999999997</v>
      </c>
      <c r="F150" s="48">
        <f t="shared" si="16"/>
        <v>75.260000000000005</v>
      </c>
      <c r="G150" s="51">
        <f t="shared" si="17"/>
        <v>148</v>
      </c>
    </row>
    <row r="151" spans="1:7" x14ac:dyDescent="0.2">
      <c r="A151" s="47">
        <v>149</v>
      </c>
      <c r="B151" s="48">
        <f t="shared" si="12"/>
        <v>11.55</v>
      </c>
      <c r="C151" s="49">
        <f t="shared" si="13"/>
        <v>2.48</v>
      </c>
      <c r="D151" s="112">
        <f t="shared" si="14"/>
        <v>13.379999999999999</v>
      </c>
      <c r="E151" s="50">
        <f t="shared" si="15"/>
        <v>3.21</v>
      </c>
      <c r="F151" s="48">
        <f t="shared" si="16"/>
        <v>75.22</v>
      </c>
      <c r="G151" s="51">
        <f t="shared" si="17"/>
        <v>149</v>
      </c>
    </row>
    <row r="152" spans="1:7" x14ac:dyDescent="0.2">
      <c r="A152" s="47">
        <v>150</v>
      </c>
      <c r="B152" s="48">
        <f t="shared" si="12"/>
        <v>11.54</v>
      </c>
      <c r="C152" s="49">
        <f t="shared" si="13"/>
        <v>2.48</v>
      </c>
      <c r="D152" s="112">
        <f t="shared" si="14"/>
        <v>13.44</v>
      </c>
      <c r="E152" s="50">
        <f t="shared" si="15"/>
        <v>3.2199999999999998</v>
      </c>
      <c r="F152" s="48">
        <f t="shared" si="16"/>
        <v>75.19</v>
      </c>
      <c r="G152" s="51">
        <f t="shared" si="17"/>
        <v>150</v>
      </c>
    </row>
    <row r="153" spans="1:7" x14ac:dyDescent="0.2">
      <c r="A153" s="47">
        <v>151</v>
      </c>
      <c r="B153" s="48">
        <f t="shared" si="12"/>
        <v>11.53</v>
      </c>
      <c r="C153" s="49">
        <f t="shared" si="13"/>
        <v>2.4899999999999998</v>
      </c>
      <c r="D153" s="112">
        <f t="shared" si="14"/>
        <v>13.51</v>
      </c>
      <c r="E153" s="50">
        <f t="shared" si="15"/>
        <v>3.2399999999999998</v>
      </c>
      <c r="F153" s="48">
        <f t="shared" si="16"/>
        <v>75.150000000000006</v>
      </c>
      <c r="G153" s="51">
        <f t="shared" si="17"/>
        <v>151</v>
      </c>
    </row>
    <row r="154" spans="1:7" x14ac:dyDescent="0.2">
      <c r="A154" s="47">
        <v>152</v>
      </c>
      <c r="B154" s="48">
        <f t="shared" si="12"/>
        <v>11.52</v>
      </c>
      <c r="C154" s="49">
        <f t="shared" si="13"/>
        <v>2.4899999999999998</v>
      </c>
      <c r="D154" s="112">
        <f t="shared" si="14"/>
        <v>13.57</v>
      </c>
      <c r="E154" s="50">
        <f t="shared" si="15"/>
        <v>3.25</v>
      </c>
      <c r="F154" s="48">
        <f t="shared" si="16"/>
        <v>75.11</v>
      </c>
      <c r="G154" s="51">
        <f t="shared" si="17"/>
        <v>152</v>
      </c>
    </row>
    <row r="155" spans="1:7" x14ac:dyDescent="0.2">
      <c r="A155" s="47">
        <v>153</v>
      </c>
      <c r="B155" s="48">
        <f t="shared" si="12"/>
        <v>11.51</v>
      </c>
      <c r="C155" s="49">
        <f t="shared" si="13"/>
        <v>2.5</v>
      </c>
      <c r="D155" s="112">
        <f t="shared" si="14"/>
        <v>13.629999999999999</v>
      </c>
      <c r="E155" s="50">
        <f t="shared" si="15"/>
        <v>3.2699999999999996</v>
      </c>
      <c r="F155" s="48">
        <f t="shared" si="16"/>
        <v>75.069999999999993</v>
      </c>
      <c r="G155" s="51">
        <f t="shared" si="17"/>
        <v>153</v>
      </c>
    </row>
    <row r="156" spans="1:7" x14ac:dyDescent="0.2">
      <c r="A156" s="47">
        <v>154</v>
      </c>
      <c r="B156" s="48">
        <f t="shared" si="12"/>
        <v>11.51</v>
      </c>
      <c r="C156" s="49">
        <f t="shared" si="13"/>
        <v>2.5</v>
      </c>
      <c r="D156" s="112">
        <f t="shared" si="14"/>
        <v>13.69</v>
      </c>
      <c r="E156" s="50">
        <f t="shared" si="15"/>
        <v>3.28</v>
      </c>
      <c r="F156" s="48">
        <f t="shared" si="16"/>
        <v>75.03</v>
      </c>
      <c r="G156" s="51">
        <f t="shared" si="17"/>
        <v>154</v>
      </c>
    </row>
    <row r="157" spans="1:7" x14ac:dyDescent="0.2">
      <c r="A157" s="47">
        <v>155</v>
      </c>
      <c r="B157" s="48">
        <f t="shared" si="12"/>
        <v>11.5</v>
      </c>
      <c r="C157" s="49">
        <f t="shared" si="13"/>
        <v>2.5099999999999998</v>
      </c>
      <c r="D157" s="112">
        <f t="shared" si="14"/>
        <v>13.76</v>
      </c>
      <c r="E157" s="50">
        <f t="shared" si="15"/>
        <v>3.3</v>
      </c>
      <c r="F157" s="48">
        <f t="shared" si="16"/>
        <v>75</v>
      </c>
      <c r="G157" s="51">
        <f t="shared" si="17"/>
        <v>155</v>
      </c>
    </row>
    <row r="158" spans="1:7" x14ac:dyDescent="0.2">
      <c r="A158" s="47">
        <v>156</v>
      </c>
      <c r="B158" s="48">
        <f t="shared" si="12"/>
        <v>11.49</v>
      </c>
      <c r="C158" s="49">
        <f t="shared" si="13"/>
        <v>2.5099999999999998</v>
      </c>
      <c r="D158" s="112">
        <f t="shared" si="14"/>
        <v>13.82</v>
      </c>
      <c r="E158" s="50">
        <f t="shared" si="15"/>
        <v>3.3099999999999996</v>
      </c>
      <c r="F158" s="48">
        <f t="shared" si="16"/>
        <v>74.959999999999994</v>
      </c>
      <c r="G158" s="51">
        <f t="shared" si="17"/>
        <v>156</v>
      </c>
    </row>
    <row r="159" spans="1:7" x14ac:dyDescent="0.2">
      <c r="A159" s="47">
        <v>157</v>
      </c>
      <c r="B159" s="48">
        <f t="shared" si="12"/>
        <v>11.48</v>
      </c>
      <c r="C159" s="49">
        <f t="shared" si="13"/>
        <v>2.5199999999999996</v>
      </c>
      <c r="D159" s="112">
        <f t="shared" si="14"/>
        <v>13.879999999999999</v>
      </c>
      <c r="E159" s="50">
        <f t="shared" si="15"/>
        <v>3.32</v>
      </c>
      <c r="F159" s="48">
        <f t="shared" si="16"/>
        <v>74.92</v>
      </c>
      <c r="G159" s="51">
        <f t="shared" si="17"/>
        <v>157</v>
      </c>
    </row>
    <row r="160" spans="1:7" x14ac:dyDescent="0.2">
      <c r="A160" s="47">
        <v>158</v>
      </c>
      <c r="B160" s="48">
        <f t="shared" si="12"/>
        <v>11.47</v>
      </c>
      <c r="C160" s="49">
        <f t="shared" si="13"/>
        <v>2.5199999999999996</v>
      </c>
      <c r="D160" s="112">
        <f t="shared" si="14"/>
        <v>13.95</v>
      </c>
      <c r="E160" s="50">
        <f t="shared" si="15"/>
        <v>3.34</v>
      </c>
      <c r="F160" s="48">
        <f t="shared" si="16"/>
        <v>74.88</v>
      </c>
      <c r="G160" s="51">
        <f t="shared" si="17"/>
        <v>158</v>
      </c>
    </row>
    <row r="161" spans="1:7" x14ac:dyDescent="0.2">
      <c r="A161" s="47">
        <v>159</v>
      </c>
      <c r="B161" s="48">
        <f t="shared" si="12"/>
        <v>11.46</v>
      </c>
      <c r="C161" s="49">
        <f t="shared" si="13"/>
        <v>2.5299999999999998</v>
      </c>
      <c r="D161" s="112">
        <f t="shared" si="14"/>
        <v>14.01</v>
      </c>
      <c r="E161" s="50">
        <f t="shared" si="15"/>
        <v>3.3499999999999996</v>
      </c>
      <c r="F161" s="48">
        <f t="shared" si="16"/>
        <v>74.849999999999994</v>
      </c>
      <c r="G161" s="51">
        <f t="shared" si="17"/>
        <v>159</v>
      </c>
    </row>
    <row r="162" spans="1:7" x14ac:dyDescent="0.2">
      <c r="A162" s="47">
        <v>160</v>
      </c>
      <c r="B162" s="48">
        <f t="shared" si="12"/>
        <v>11.46</v>
      </c>
      <c r="C162" s="49">
        <f t="shared" si="13"/>
        <v>2.5299999999999998</v>
      </c>
      <c r="D162" s="112">
        <f t="shared" si="14"/>
        <v>14.07</v>
      </c>
      <c r="E162" s="50">
        <f t="shared" si="15"/>
        <v>3.3699999999999997</v>
      </c>
      <c r="F162" s="48">
        <f t="shared" si="16"/>
        <v>74.81</v>
      </c>
      <c r="G162" s="51">
        <f t="shared" si="17"/>
        <v>160</v>
      </c>
    </row>
    <row r="163" spans="1:7" x14ac:dyDescent="0.2">
      <c r="A163" s="47">
        <v>161</v>
      </c>
      <c r="B163" s="48">
        <f t="shared" si="12"/>
        <v>11.45</v>
      </c>
      <c r="C163" s="49">
        <f t="shared" si="13"/>
        <v>2.5299999999999998</v>
      </c>
      <c r="D163" s="112">
        <f t="shared" si="14"/>
        <v>14.129999999999999</v>
      </c>
      <c r="E163" s="50">
        <f t="shared" si="15"/>
        <v>3.38</v>
      </c>
      <c r="F163" s="48">
        <f t="shared" si="16"/>
        <v>74.77</v>
      </c>
      <c r="G163" s="51">
        <f t="shared" si="17"/>
        <v>161</v>
      </c>
    </row>
    <row r="164" spans="1:7" x14ac:dyDescent="0.2">
      <c r="A164" s="47">
        <v>162</v>
      </c>
      <c r="B164" s="48">
        <f t="shared" si="12"/>
        <v>11.44</v>
      </c>
      <c r="C164" s="49">
        <f t="shared" si="13"/>
        <v>2.5399999999999996</v>
      </c>
      <c r="D164" s="112">
        <f t="shared" si="14"/>
        <v>14.2</v>
      </c>
      <c r="E164" s="50">
        <f t="shared" si="15"/>
        <v>3.4</v>
      </c>
      <c r="F164" s="48">
        <f t="shared" si="16"/>
        <v>74.739999999999995</v>
      </c>
      <c r="G164" s="51">
        <f t="shared" si="17"/>
        <v>162</v>
      </c>
    </row>
    <row r="165" spans="1:7" x14ac:dyDescent="0.2">
      <c r="A165" s="47">
        <v>163</v>
      </c>
      <c r="B165" s="48">
        <f t="shared" si="12"/>
        <v>11.43</v>
      </c>
      <c r="C165" s="49">
        <f t="shared" si="13"/>
        <v>2.5399999999999996</v>
      </c>
      <c r="D165" s="112">
        <f t="shared" si="14"/>
        <v>14.26</v>
      </c>
      <c r="E165" s="50">
        <f t="shared" si="15"/>
        <v>3.4099999999999997</v>
      </c>
      <c r="F165" s="48">
        <f t="shared" si="16"/>
        <v>74.7</v>
      </c>
      <c r="G165" s="51">
        <f t="shared" si="17"/>
        <v>163</v>
      </c>
    </row>
    <row r="166" spans="1:7" x14ac:dyDescent="0.2">
      <c r="A166" s="47">
        <v>164</v>
      </c>
      <c r="B166" s="48">
        <f t="shared" si="12"/>
        <v>11.42</v>
      </c>
      <c r="C166" s="49">
        <f t="shared" si="13"/>
        <v>2.5499999999999998</v>
      </c>
      <c r="D166" s="112">
        <f t="shared" si="14"/>
        <v>14.32</v>
      </c>
      <c r="E166" s="50">
        <f t="shared" si="15"/>
        <v>3.42</v>
      </c>
      <c r="F166" s="48">
        <f t="shared" si="16"/>
        <v>74.66</v>
      </c>
      <c r="G166" s="51">
        <f t="shared" si="17"/>
        <v>164</v>
      </c>
    </row>
    <row r="167" spans="1:7" x14ac:dyDescent="0.2">
      <c r="A167" s="47">
        <v>165</v>
      </c>
      <c r="B167" s="48">
        <f t="shared" si="12"/>
        <v>11.42</v>
      </c>
      <c r="C167" s="49">
        <f t="shared" si="13"/>
        <v>2.5499999999999998</v>
      </c>
      <c r="D167" s="112">
        <f t="shared" si="14"/>
        <v>14.39</v>
      </c>
      <c r="E167" s="50">
        <f t="shared" si="15"/>
        <v>3.44</v>
      </c>
      <c r="F167" s="48">
        <f t="shared" si="16"/>
        <v>74.63</v>
      </c>
      <c r="G167" s="51">
        <f t="shared" si="17"/>
        <v>165</v>
      </c>
    </row>
    <row r="168" spans="1:7" x14ac:dyDescent="0.2">
      <c r="A168" s="47">
        <v>166</v>
      </c>
      <c r="B168" s="48">
        <f t="shared" si="12"/>
        <v>11.41</v>
      </c>
      <c r="C168" s="49">
        <f t="shared" si="13"/>
        <v>2.5599999999999996</v>
      </c>
      <c r="D168" s="112">
        <f t="shared" si="14"/>
        <v>14.45</v>
      </c>
      <c r="E168" s="50">
        <f t="shared" si="15"/>
        <v>3.4499999999999997</v>
      </c>
      <c r="F168" s="48">
        <f t="shared" si="16"/>
        <v>74.59</v>
      </c>
      <c r="G168" s="51">
        <f t="shared" si="17"/>
        <v>166</v>
      </c>
    </row>
    <row r="169" spans="1:7" x14ac:dyDescent="0.2">
      <c r="A169" s="47">
        <v>167</v>
      </c>
      <c r="B169" s="48">
        <f t="shared" si="12"/>
        <v>11.4</v>
      </c>
      <c r="C169" s="49">
        <f t="shared" si="13"/>
        <v>2.5599999999999996</v>
      </c>
      <c r="D169" s="112">
        <f t="shared" si="14"/>
        <v>14.51</v>
      </c>
      <c r="E169" s="50">
        <f t="shared" si="15"/>
        <v>3.4699999999999998</v>
      </c>
      <c r="F169" s="48">
        <f t="shared" si="16"/>
        <v>74.56</v>
      </c>
      <c r="G169" s="51">
        <f t="shared" si="17"/>
        <v>167</v>
      </c>
    </row>
    <row r="170" spans="1:7" x14ac:dyDescent="0.2">
      <c r="A170" s="47">
        <v>168</v>
      </c>
      <c r="B170" s="48">
        <f t="shared" si="12"/>
        <v>11.39</v>
      </c>
      <c r="C170" s="49">
        <f t="shared" si="13"/>
        <v>2.57</v>
      </c>
      <c r="D170" s="112">
        <f t="shared" si="14"/>
        <v>14.58</v>
      </c>
      <c r="E170" s="50">
        <f t="shared" si="15"/>
        <v>3.48</v>
      </c>
      <c r="F170" s="48">
        <f t="shared" si="16"/>
        <v>74.52</v>
      </c>
      <c r="G170" s="51">
        <f t="shared" si="17"/>
        <v>168</v>
      </c>
    </row>
    <row r="171" spans="1:7" x14ac:dyDescent="0.2">
      <c r="A171" s="47">
        <v>169</v>
      </c>
      <c r="B171" s="48">
        <f t="shared" si="12"/>
        <v>11.39</v>
      </c>
      <c r="C171" s="49">
        <f t="shared" si="13"/>
        <v>2.57</v>
      </c>
      <c r="D171" s="112">
        <f t="shared" si="14"/>
        <v>14.64</v>
      </c>
      <c r="E171" s="50">
        <f t="shared" si="15"/>
        <v>3.5</v>
      </c>
      <c r="F171" s="48">
        <f t="shared" si="16"/>
        <v>74.48</v>
      </c>
      <c r="G171" s="51">
        <f t="shared" si="17"/>
        <v>169</v>
      </c>
    </row>
    <row r="172" spans="1:7" x14ac:dyDescent="0.2">
      <c r="A172" s="47">
        <v>170</v>
      </c>
      <c r="B172" s="48">
        <f t="shared" si="12"/>
        <v>11.38</v>
      </c>
      <c r="C172" s="49">
        <f t="shared" si="13"/>
        <v>2.5799999999999996</v>
      </c>
      <c r="D172" s="112">
        <f t="shared" si="14"/>
        <v>14.7</v>
      </c>
      <c r="E172" s="50">
        <f t="shared" si="15"/>
        <v>3.51</v>
      </c>
      <c r="F172" s="48">
        <f t="shared" si="16"/>
        <v>74.45</v>
      </c>
      <c r="G172" s="51">
        <f t="shared" si="17"/>
        <v>170</v>
      </c>
    </row>
    <row r="173" spans="1:7" x14ac:dyDescent="0.2">
      <c r="A173" s="47">
        <v>171</v>
      </c>
      <c r="B173" s="48">
        <f t="shared" si="12"/>
        <v>11.37</v>
      </c>
      <c r="C173" s="49">
        <f t="shared" si="13"/>
        <v>2.5799999999999996</v>
      </c>
      <c r="D173" s="112">
        <f t="shared" si="14"/>
        <v>14.77</v>
      </c>
      <c r="E173" s="50">
        <f t="shared" si="15"/>
        <v>3.5199999999999996</v>
      </c>
      <c r="F173" s="48">
        <f t="shared" si="16"/>
        <v>74.41</v>
      </c>
      <c r="G173" s="51">
        <f t="shared" si="17"/>
        <v>171</v>
      </c>
    </row>
    <row r="174" spans="1:7" x14ac:dyDescent="0.2">
      <c r="A174" s="47">
        <v>172</v>
      </c>
      <c r="B174" s="48">
        <f t="shared" si="12"/>
        <v>11.36</v>
      </c>
      <c r="C174" s="49">
        <f t="shared" si="13"/>
        <v>2.5799999999999996</v>
      </c>
      <c r="D174" s="112">
        <f t="shared" si="14"/>
        <v>14.83</v>
      </c>
      <c r="E174" s="50">
        <f t="shared" si="15"/>
        <v>3.5399999999999996</v>
      </c>
      <c r="F174" s="48">
        <f t="shared" si="16"/>
        <v>74.38</v>
      </c>
      <c r="G174" s="51">
        <f t="shared" si="17"/>
        <v>172</v>
      </c>
    </row>
    <row r="175" spans="1:7" x14ac:dyDescent="0.2">
      <c r="A175" s="47">
        <v>173</v>
      </c>
      <c r="B175" s="48">
        <f t="shared" si="12"/>
        <v>11.35</v>
      </c>
      <c r="C175" s="49">
        <f t="shared" si="13"/>
        <v>2.59</v>
      </c>
      <c r="D175" s="112">
        <f t="shared" si="14"/>
        <v>14.89</v>
      </c>
      <c r="E175" s="50">
        <f t="shared" si="15"/>
        <v>3.55</v>
      </c>
      <c r="F175" s="48">
        <f t="shared" si="16"/>
        <v>74.34</v>
      </c>
      <c r="G175" s="51">
        <f t="shared" si="17"/>
        <v>173</v>
      </c>
    </row>
    <row r="176" spans="1:7" x14ac:dyDescent="0.2">
      <c r="A176" s="47">
        <v>174</v>
      </c>
      <c r="B176" s="48">
        <f t="shared" si="12"/>
        <v>11.35</v>
      </c>
      <c r="C176" s="49">
        <f t="shared" si="13"/>
        <v>2.59</v>
      </c>
      <c r="D176" s="112">
        <f t="shared" si="14"/>
        <v>14.959999999999999</v>
      </c>
      <c r="E176" s="50">
        <f t="shared" si="15"/>
        <v>3.57</v>
      </c>
      <c r="F176" s="48">
        <f t="shared" si="16"/>
        <v>74.31</v>
      </c>
      <c r="G176" s="51">
        <f t="shared" si="17"/>
        <v>174</v>
      </c>
    </row>
    <row r="177" spans="1:7" x14ac:dyDescent="0.2">
      <c r="A177" s="47">
        <v>175</v>
      </c>
      <c r="B177" s="48">
        <f t="shared" si="12"/>
        <v>11.34</v>
      </c>
      <c r="C177" s="49">
        <f t="shared" si="13"/>
        <v>2.5999999999999996</v>
      </c>
      <c r="D177" s="112">
        <f t="shared" si="14"/>
        <v>15.02</v>
      </c>
      <c r="E177" s="50">
        <f t="shared" si="15"/>
        <v>3.5799999999999996</v>
      </c>
      <c r="F177" s="48">
        <f t="shared" si="16"/>
        <v>74.27</v>
      </c>
      <c r="G177" s="51">
        <f t="shared" si="17"/>
        <v>175</v>
      </c>
    </row>
    <row r="178" spans="1:7" x14ac:dyDescent="0.2">
      <c r="A178" s="47">
        <v>176</v>
      </c>
      <c r="B178" s="48">
        <f t="shared" si="12"/>
        <v>11.33</v>
      </c>
      <c r="C178" s="49">
        <f t="shared" si="13"/>
        <v>2.5999999999999996</v>
      </c>
      <c r="D178" s="112">
        <f t="shared" si="14"/>
        <v>15.08</v>
      </c>
      <c r="E178" s="50">
        <f t="shared" si="15"/>
        <v>3.5999999999999996</v>
      </c>
      <c r="F178" s="48">
        <f t="shared" si="16"/>
        <v>74.239999999999995</v>
      </c>
      <c r="G178" s="51">
        <f t="shared" si="17"/>
        <v>176</v>
      </c>
    </row>
    <row r="179" spans="1:7" x14ac:dyDescent="0.2">
      <c r="A179" s="47">
        <v>177</v>
      </c>
      <c r="B179" s="48">
        <f t="shared" si="12"/>
        <v>11.32</v>
      </c>
      <c r="C179" s="49">
        <f t="shared" si="13"/>
        <v>2.61</v>
      </c>
      <c r="D179" s="112">
        <f t="shared" si="14"/>
        <v>15.15</v>
      </c>
      <c r="E179" s="50">
        <f t="shared" si="15"/>
        <v>3.61</v>
      </c>
      <c r="F179" s="48">
        <f t="shared" si="16"/>
        <v>74.2</v>
      </c>
      <c r="G179" s="51">
        <f t="shared" si="17"/>
        <v>177</v>
      </c>
    </row>
    <row r="180" spans="1:7" x14ac:dyDescent="0.2">
      <c r="A180" s="47">
        <v>178</v>
      </c>
      <c r="B180" s="48">
        <f t="shared" si="12"/>
        <v>11.32</v>
      </c>
      <c r="C180" s="49">
        <f t="shared" si="13"/>
        <v>2.61</v>
      </c>
      <c r="D180" s="112">
        <f t="shared" si="14"/>
        <v>15.209999999999999</v>
      </c>
      <c r="E180" s="50">
        <f t="shared" si="15"/>
        <v>3.63</v>
      </c>
      <c r="F180" s="48">
        <f t="shared" si="16"/>
        <v>74.17</v>
      </c>
      <c r="G180" s="51">
        <f t="shared" si="17"/>
        <v>178</v>
      </c>
    </row>
    <row r="181" spans="1:7" x14ac:dyDescent="0.2">
      <c r="A181" s="47">
        <v>179</v>
      </c>
      <c r="B181" s="48">
        <f t="shared" si="12"/>
        <v>11.31</v>
      </c>
      <c r="C181" s="49">
        <f t="shared" si="13"/>
        <v>2.6199999999999997</v>
      </c>
      <c r="D181" s="112">
        <f t="shared" si="14"/>
        <v>15.28</v>
      </c>
      <c r="E181" s="50">
        <f t="shared" si="15"/>
        <v>3.6399999999999997</v>
      </c>
      <c r="F181" s="48">
        <f t="shared" si="16"/>
        <v>74.13</v>
      </c>
      <c r="G181" s="51">
        <f t="shared" si="17"/>
        <v>179</v>
      </c>
    </row>
    <row r="182" spans="1:7" x14ac:dyDescent="0.2">
      <c r="A182" s="47">
        <v>180</v>
      </c>
      <c r="B182" s="48">
        <f t="shared" si="12"/>
        <v>11.3</v>
      </c>
      <c r="C182" s="49">
        <f t="shared" si="13"/>
        <v>2.6199999999999997</v>
      </c>
      <c r="D182" s="112">
        <f t="shared" si="14"/>
        <v>15.34</v>
      </c>
      <c r="E182" s="50">
        <f t="shared" si="15"/>
        <v>3.65</v>
      </c>
      <c r="F182" s="48">
        <f t="shared" si="16"/>
        <v>74.099999999999994</v>
      </c>
      <c r="G182" s="51">
        <f t="shared" si="17"/>
        <v>180</v>
      </c>
    </row>
    <row r="183" spans="1:7" x14ac:dyDescent="0.2">
      <c r="A183" s="47">
        <v>181</v>
      </c>
      <c r="B183" s="48">
        <f t="shared" si="12"/>
        <v>11.29</v>
      </c>
      <c r="C183" s="49">
        <f t="shared" si="13"/>
        <v>2.63</v>
      </c>
      <c r="D183" s="112">
        <f t="shared" si="14"/>
        <v>15.4</v>
      </c>
      <c r="E183" s="50">
        <f t="shared" si="15"/>
        <v>3.67</v>
      </c>
      <c r="F183" s="48">
        <f t="shared" si="16"/>
        <v>74.06</v>
      </c>
      <c r="G183" s="51">
        <f t="shared" si="17"/>
        <v>181</v>
      </c>
    </row>
    <row r="184" spans="1:7" x14ac:dyDescent="0.2">
      <c r="A184" s="47">
        <v>182</v>
      </c>
      <c r="B184" s="48">
        <f t="shared" si="12"/>
        <v>11.29</v>
      </c>
      <c r="C184" s="49">
        <f t="shared" si="13"/>
        <v>2.63</v>
      </c>
      <c r="D184" s="112">
        <f t="shared" si="14"/>
        <v>15.47</v>
      </c>
      <c r="E184" s="50">
        <f t="shared" si="15"/>
        <v>3.6799999999999997</v>
      </c>
      <c r="F184" s="48">
        <f t="shared" si="16"/>
        <v>74.03</v>
      </c>
      <c r="G184" s="51">
        <f t="shared" si="17"/>
        <v>182</v>
      </c>
    </row>
    <row r="185" spans="1:7" x14ac:dyDescent="0.2">
      <c r="A185" s="47">
        <v>183</v>
      </c>
      <c r="B185" s="48">
        <f t="shared" si="12"/>
        <v>11.28</v>
      </c>
      <c r="C185" s="49">
        <f t="shared" si="13"/>
        <v>2.63</v>
      </c>
      <c r="D185" s="112">
        <f t="shared" si="14"/>
        <v>15.53</v>
      </c>
      <c r="E185" s="50">
        <f t="shared" si="15"/>
        <v>3.6999999999999997</v>
      </c>
      <c r="F185" s="48">
        <f t="shared" si="16"/>
        <v>73.989999999999995</v>
      </c>
      <c r="G185" s="51">
        <f t="shared" si="17"/>
        <v>183</v>
      </c>
    </row>
    <row r="186" spans="1:7" x14ac:dyDescent="0.2">
      <c r="A186" s="47">
        <v>184</v>
      </c>
      <c r="B186" s="48">
        <f t="shared" si="12"/>
        <v>11.27</v>
      </c>
      <c r="C186" s="49">
        <f t="shared" si="13"/>
        <v>2.6399999999999997</v>
      </c>
      <c r="D186" s="112">
        <f t="shared" si="14"/>
        <v>15.59</v>
      </c>
      <c r="E186" s="50">
        <f t="shared" si="15"/>
        <v>3.71</v>
      </c>
      <c r="F186" s="48">
        <f t="shared" si="16"/>
        <v>73.959999999999994</v>
      </c>
      <c r="G186" s="51">
        <f t="shared" si="17"/>
        <v>184</v>
      </c>
    </row>
    <row r="187" spans="1:7" x14ac:dyDescent="0.2">
      <c r="A187" s="47">
        <v>185</v>
      </c>
      <c r="B187" s="48">
        <f t="shared" si="12"/>
        <v>11.26</v>
      </c>
      <c r="C187" s="49">
        <f t="shared" si="13"/>
        <v>2.6399999999999997</v>
      </c>
      <c r="D187" s="112">
        <f t="shared" si="14"/>
        <v>15.66</v>
      </c>
      <c r="E187" s="50">
        <f t="shared" si="15"/>
        <v>3.73</v>
      </c>
      <c r="F187" s="48">
        <f t="shared" si="16"/>
        <v>73.92</v>
      </c>
      <c r="G187" s="51">
        <f t="shared" si="17"/>
        <v>185</v>
      </c>
    </row>
    <row r="188" spans="1:7" x14ac:dyDescent="0.2">
      <c r="A188" s="47">
        <v>186</v>
      </c>
      <c r="B188" s="48">
        <f t="shared" si="12"/>
        <v>11.26</v>
      </c>
      <c r="C188" s="49">
        <f t="shared" si="13"/>
        <v>2.65</v>
      </c>
      <c r="D188" s="112">
        <f t="shared" si="14"/>
        <v>15.72</v>
      </c>
      <c r="E188" s="50">
        <f t="shared" si="15"/>
        <v>3.7399999999999998</v>
      </c>
      <c r="F188" s="48">
        <f t="shared" si="16"/>
        <v>73.89</v>
      </c>
      <c r="G188" s="51">
        <f t="shared" si="17"/>
        <v>186</v>
      </c>
    </row>
    <row r="189" spans="1:7" x14ac:dyDescent="0.2">
      <c r="A189" s="47">
        <v>187</v>
      </c>
      <c r="B189" s="48">
        <f t="shared" si="12"/>
        <v>11.25</v>
      </c>
      <c r="C189" s="49">
        <f t="shared" si="13"/>
        <v>2.65</v>
      </c>
      <c r="D189" s="112">
        <f t="shared" si="14"/>
        <v>15.79</v>
      </c>
      <c r="E189" s="50">
        <f t="shared" si="15"/>
        <v>3.76</v>
      </c>
      <c r="F189" s="48">
        <f t="shared" si="16"/>
        <v>73.86</v>
      </c>
      <c r="G189" s="51">
        <f t="shared" si="17"/>
        <v>187</v>
      </c>
    </row>
    <row r="190" spans="1:7" x14ac:dyDescent="0.2">
      <c r="A190" s="47">
        <v>188</v>
      </c>
      <c r="B190" s="48">
        <f t="shared" si="12"/>
        <v>11.24</v>
      </c>
      <c r="C190" s="49">
        <f t="shared" si="13"/>
        <v>2.6599999999999997</v>
      </c>
      <c r="D190" s="112">
        <f t="shared" si="14"/>
        <v>15.85</v>
      </c>
      <c r="E190" s="50">
        <f t="shared" si="15"/>
        <v>3.7699999999999996</v>
      </c>
      <c r="F190" s="48">
        <f t="shared" si="16"/>
        <v>73.819999999999993</v>
      </c>
      <c r="G190" s="51">
        <f t="shared" si="17"/>
        <v>188</v>
      </c>
    </row>
    <row r="191" spans="1:7" x14ac:dyDescent="0.2">
      <c r="A191" s="47">
        <v>189</v>
      </c>
      <c r="B191" s="48">
        <f t="shared" si="12"/>
        <v>11.23</v>
      </c>
      <c r="C191" s="49">
        <f t="shared" si="13"/>
        <v>2.6599999999999997</v>
      </c>
      <c r="D191" s="112">
        <f t="shared" si="14"/>
        <v>15.91</v>
      </c>
      <c r="E191" s="50">
        <f t="shared" si="15"/>
        <v>3.7899999999999996</v>
      </c>
      <c r="F191" s="48">
        <f t="shared" si="16"/>
        <v>73.790000000000006</v>
      </c>
      <c r="G191" s="51">
        <f t="shared" si="17"/>
        <v>189</v>
      </c>
    </row>
    <row r="192" spans="1:7" x14ac:dyDescent="0.2">
      <c r="A192" s="47">
        <v>190</v>
      </c>
      <c r="B192" s="48">
        <f t="shared" si="12"/>
        <v>11.23</v>
      </c>
      <c r="C192" s="49">
        <f t="shared" si="13"/>
        <v>2.67</v>
      </c>
      <c r="D192" s="112">
        <f t="shared" si="14"/>
        <v>15.98</v>
      </c>
      <c r="E192" s="50">
        <f t="shared" si="15"/>
        <v>3.8</v>
      </c>
      <c r="F192" s="48">
        <f t="shared" si="16"/>
        <v>73.75</v>
      </c>
      <c r="G192" s="51">
        <f t="shared" si="17"/>
        <v>190</v>
      </c>
    </row>
    <row r="193" spans="1:7" x14ac:dyDescent="0.2">
      <c r="A193" s="47">
        <v>191</v>
      </c>
      <c r="B193" s="48">
        <f t="shared" si="12"/>
        <v>11.22</v>
      </c>
      <c r="C193" s="49">
        <f t="shared" si="13"/>
        <v>2.67</v>
      </c>
      <c r="D193" s="112">
        <f t="shared" si="14"/>
        <v>16.040000000000003</v>
      </c>
      <c r="E193" s="50">
        <f t="shared" si="15"/>
        <v>3.8099999999999996</v>
      </c>
      <c r="F193" s="48">
        <f t="shared" si="16"/>
        <v>73.72</v>
      </c>
      <c r="G193" s="51">
        <f t="shared" si="17"/>
        <v>191</v>
      </c>
    </row>
    <row r="194" spans="1:7" x14ac:dyDescent="0.2">
      <c r="A194" s="47">
        <v>192</v>
      </c>
      <c r="B194" s="48">
        <f t="shared" ref="B194:B257" si="18">ROUNDDOWN(w60B/100-(($A194/w60A)^(1/w60C)),2)</f>
        <v>11.21</v>
      </c>
      <c r="C194" s="49">
        <f t="shared" ref="C194:C257" si="19">ROUNDUP(wweitB/100+(($A194/wweitA)^(1/wweitC)),2)</f>
        <v>2.6799999999999997</v>
      </c>
      <c r="D194" s="112">
        <f t="shared" ref="D194:D257" si="20">ROUNDUP(wballB/100+(($A194/wballA)^(1/wballC)),2)</f>
        <v>16.110000000000003</v>
      </c>
      <c r="E194" s="50">
        <f t="shared" ref="E194:E257" si="21">ROUNDUP(wkugelB/100+(($A194/wkugelA)^(1/wkugelC)),2)</f>
        <v>3.8299999999999996</v>
      </c>
      <c r="F194" s="48">
        <f t="shared" ref="F194:F257" si="22">ROUNDDOWN(w400B/100-(($A194/2/w400A)^(1/w400C)),2)</f>
        <v>73.69</v>
      </c>
      <c r="G194" s="51">
        <f t="shared" si="17"/>
        <v>192</v>
      </c>
    </row>
    <row r="195" spans="1:7" x14ac:dyDescent="0.2">
      <c r="A195" s="47">
        <v>193</v>
      </c>
      <c r="B195" s="48">
        <f t="shared" si="18"/>
        <v>11.2</v>
      </c>
      <c r="C195" s="49">
        <f t="shared" si="19"/>
        <v>2.6799999999999997</v>
      </c>
      <c r="D195" s="112">
        <f t="shared" si="20"/>
        <v>16.170000000000002</v>
      </c>
      <c r="E195" s="50">
        <f t="shared" si="21"/>
        <v>3.84</v>
      </c>
      <c r="F195" s="48">
        <f t="shared" si="22"/>
        <v>73.650000000000006</v>
      </c>
      <c r="G195" s="51">
        <f t="shared" ref="G195:G258" si="23">A195</f>
        <v>193</v>
      </c>
    </row>
    <row r="196" spans="1:7" x14ac:dyDescent="0.2">
      <c r="A196" s="47">
        <v>194</v>
      </c>
      <c r="B196" s="48">
        <f t="shared" si="18"/>
        <v>11.2</v>
      </c>
      <c r="C196" s="49">
        <f t="shared" si="19"/>
        <v>2.6799999999999997</v>
      </c>
      <c r="D196" s="112">
        <f t="shared" si="20"/>
        <v>16.240000000000002</v>
      </c>
      <c r="E196" s="50">
        <f t="shared" si="21"/>
        <v>3.86</v>
      </c>
      <c r="F196" s="48">
        <f t="shared" si="22"/>
        <v>73.62</v>
      </c>
      <c r="G196" s="51">
        <f t="shared" si="23"/>
        <v>194</v>
      </c>
    </row>
    <row r="197" spans="1:7" x14ac:dyDescent="0.2">
      <c r="A197" s="47">
        <v>195</v>
      </c>
      <c r="B197" s="48">
        <f t="shared" si="18"/>
        <v>11.19</v>
      </c>
      <c r="C197" s="49">
        <f t="shared" si="19"/>
        <v>2.69</v>
      </c>
      <c r="D197" s="112">
        <f t="shared" si="20"/>
        <v>16.3</v>
      </c>
      <c r="E197" s="50">
        <f t="shared" si="21"/>
        <v>3.8699999999999997</v>
      </c>
      <c r="F197" s="48">
        <f t="shared" si="22"/>
        <v>73.59</v>
      </c>
      <c r="G197" s="51">
        <f t="shared" si="23"/>
        <v>195</v>
      </c>
    </row>
    <row r="198" spans="1:7" x14ac:dyDescent="0.2">
      <c r="A198" s="47">
        <v>196</v>
      </c>
      <c r="B198" s="48">
        <f t="shared" si="18"/>
        <v>11.18</v>
      </c>
      <c r="C198" s="49">
        <f t="shared" si="19"/>
        <v>2.69</v>
      </c>
      <c r="D198" s="112">
        <f t="shared" si="20"/>
        <v>16.360000000000003</v>
      </c>
      <c r="E198" s="50">
        <f t="shared" si="21"/>
        <v>3.8899999999999997</v>
      </c>
      <c r="F198" s="48">
        <f t="shared" si="22"/>
        <v>73.55</v>
      </c>
      <c r="G198" s="51">
        <f t="shared" si="23"/>
        <v>196</v>
      </c>
    </row>
    <row r="199" spans="1:7" x14ac:dyDescent="0.2">
      <c r="A199" s="47">
        <v>197</v>
      </c>
      <c r="B199" s="48">
        <f t="shared" si="18"/>
        <v>11.17</v>
      </c>
      <c r="C199" s="49">
        <f t="shared" si="19"/>
        <v>2.6999999999999997</v>
      </c>
      <c r="D199" s="112">
        <f t="shared" si="20"/>
        <v>16.430000000000003</v>
      </c>
      <c r="E199" s="50">
        <f t="shared" si="21"/>
        <v>3.9</v>
      </c>
      <c r="F199" s="48">
        <f t="shared" si="22"/>
        <v>73.52</v>
      </c>
      <c r="G199" s="51">
        <f t="shared" si="23"/>
        <v>197</v>
      </c>
    </row>
    <row r="200" spans="1:7" x14ac:dyDescent="0.2">
      <c r="A200" s="47">
        <v>198</v>
      </c>
      <c r="B200" s="48">
        <f t="shared" si="18"/>
        <v>11.17</v>
      </c>
      <c r="C200" s="49">
        <f t="shared" si="19"/>
        <v>2.6999999999999997</v>
      </c>
      <c r="D200" s="112">
        <f t="shared" si="20"/>
        <v>16.490000000000002</v>
      </c>
      <c r="E200" s="50">
        <f t="shared" si="21"/>
        <v>3.92</v>
      </c>
      <c r="F200" s="48">
        <f t="shared" si="22"/>
        <v>73.489999999999995</v>
      </c>
      <c r="G200" s="51">
        <f t="shared" si="23"/>
        <v>198</v>
      </c>
    </row>
    <row r="201" spans="1:7" x14ac:dyDescent="0.2">
      <c r="A201" s="47">
        <v>199</v>
      </c>
      <c r="B201" s="48">
        <f t="shared" si="18"/>
        <v>11.16</v>
      </c>
      <c r="C201" s="49">
        <f t="shared" si="19"/>
        <v>2.71</v>
      </c>
      <c r="D201" s="112">
        <f t="shared" si="20"/>
        <v>16.560000000000002</v>
      </c>
      <c r="E201" s="50">
        <f t="shared" si="21"/>
        <v>3.9299999999999997</v>
      </c>
      <c r="F201" s="48">
        <f t="shared" si="22"/>
        <v>73.45</v>
      </c>
      <c r="G201" s="51">
        <f t="shared" si="23"/>
        <v>199</v>
      </c>
    </row>
    <row r="202" spans="1:7" x14ac:dyDescent="0.2">
      <c r="A202" s="47">
        <v>200</v>
      </c>
      <c r="B202" s="48">
        <f t="shared" si="18"/>
        <v>11.15</v>
      </c>
      <c r="C202" s="49">
        <f t="shared" si="19"/>
        <v>2.71</v>
      </c>
      <c r="D202" s="112">
        <f t="shared" si="20"/>
        <v>16.62</v>
      </c>
      <c r="E202" s="50">
        <f t="shared" si="21"/>
        <v>3.9499999999999997</v>
      </c>
      <c r="F202" s="48">
        <f t="shared" si="22"/>
        <v>73.42</v>
      </c>
      <c r="G202" s="51">
        <f t="shared" si="23"/>
        <v>200</v>
      </c>
    </row>
    <row r="203" spans="1:7" x14ac:dyDescent="0.2">
      <c r="A203" s="47">
        <v>201</v>
      </c>
      <c r="B203" s="48">
        <f t="shared" si="18"/>
        <v>11.15</v>
      </c>
      <c r="C203" s="49">
        <f t="shared" si="19"/>
        <v>2.7199999999999998</v>
      </c>
      <c r="D203" s="112">
        <f t="shared" si="20"/>
        <v>16.690000000000001</v>
      </c>
      <c r="E203" s="50">
        <f t="shared" si="21"/>
        <v>3.96</v>
      </c>
      <c r="F203" s="48">
        <f t="shared" si="22"/>
        <v>73.39</v>
      </c>
      <c r="G203" s="51">
        <f t="shared" si="23"/>
        <v>201</v>
      </c>
    </row>
    <row r="204" spans="1:7" x14ac:dyDescent="0.2">
      <c r="A204" s="47">
        <v>202</v>
      </c>
      <c r="B204" s="48">
        <f t="shared" si="18"/>
        <v>11.14</v>
      </c>
      <c r="C204" s="49">
        <f t="shared" si="19"/>
        <v>2.7199999999999998</v>
      </c>
      <c r="D204" s="112">
        <f t="shared" si="20"/>
        <v>16.75</v>
      </c>
      <c r="E204" s="50">
        <f t="shared" si="21"/>
        <v>3.98</v>
      </c>
      <c r="F204" s="48">
        <f t="shared" si="22"/>
        <v>73.36</v>
      </c>
      <c r="G204" s="51">
        <f t="shared" si="23"/>
        <v>202</v>
      </c>
    </row>
    <row r="205" spans="1:7" x14ac:dyDescent="0.2">
      <c r="A205" s="47">
        <v>203</v>
      </c>
      <c r="B205" s="48">
        <f t="shared" si="18"/>
        <v>11.13</v>
      </c>
      <c r="C205" s="49">
        <f t="shared" si="19"/>
        <v>2.73</v>
      </c>
      <c r="D205" s="112">
        <f t="shared" si="20"/>
        <v>16.82</v>
      </c>
      <c r="E205" s="50">
        <f t="shared" si="21"/>
        <v>3.9899999999999998</v>
      </c>
      <c r="F205" s="48">
        <f t="shared" si="22"/>
        <v>73.319999999999993</v>
      </c>
      <c r="G205" s="51">
        <f t="shared" si="23"/>
        <v>203</v>
      </c>
    </row>
    <row r="206" spans="1:7" x14ac:dyDescent="0.2">
      <c r="A206" s="47">
        <v>204</v>
      </c>
      <c r="B206" s="48">
        <f t="shared" si="18"/>
        <v>11.12</v>
      </c>
      <c r="C206" s="49">
        <f t="shared" si="19"/>
        <v>2.73</v>
      </c>
      <c r="D206" s="112">
        <f t="shared" si="20"/>
        <v>16.880000000000003</v>
      </c>
      <c r="E206" s="50">
        <f t="shared" si="21"/>
        <v>4.01</v>
      </c>
      <c r="F206" s="48">
        <f t="shared" si="22"/>
        <v>73.290000000000006</v>
      </c>
      <c r="G206" s="51">
        <f t="shared" si="23"/>
        <v>204</v>
      </c>
    </row>
    <row r="207" spans="1:7" x14ac:dyDescent="0.2">
      <c r="A207" s="47">
        <v>205</v>
      </c>
      <c r="B207" s="48">
        <f t="shared" si="18"/>
        <v>11.12</v>
      </c>
      <c r="C207" s="49">
        <f t="shared" si="19"/>
        <v>2.73</v>
      </c>
      <c r="D207" s="112">
        <f t="shared" si="20"/>
        <v>16.950000000000003</v>
      </c>
      <c r="E207" s="50">
        <f t="shared" si="21"/>
        <v>4.0199999999999996</v>
      </c>
      <c r="F207" s="48">
        <f t="shared" si="22"/>
        <v>73.260000000000005</v>
      </c>
      <c r="G207" s="51">
        <f t="shared" si="23"/>
        <v>205</v>
      </c>
    </row>
    <row r="208" spans="1:7" x14ac:dyDescent="0.2">
      <c r="A208" s="47">
        <v>206</v>
      </c>
      <c r="B208" s="48">
        <f t="shared" si="18"/>
        <v>11.11</v>
      </c>
      <c r="C208" s="49">
        <f t="shared" si="19"/>
        <v>2.7399999999999998</v>
      </c>
      <c r="D208" s="112">
        <f t="shared" si="20"/>
        <v>17.010000000000002</v>
      </c>
      <c r="E208" s="50">
        <f t="shared" si="21"/>
        <v>4.0299999999999994</v>
      </c>
      <c r="F208" s="48">
        <f t="shared" si="22"/>
        <v>73.23</v>
      </c>
      <c r="G208" s="51">
        <f t="shared" si="23"/>
        <v>206</v>
      </c>
    </row>
    <row r="209" spans="1:7" x14ac:dyDescent="0.2">
      <c r="A209" s="47">
        <v>207</v>
      </c>
      <c r="B209" s="48">
        <f t="shared" si="18"/>
        <v>11.1</v>
      </c>
      <c r="C209" s="49">
        <f t="shared" si="19"/>
        <v>2.7399999999999998</v>
      </c>
      <c r="D209" s="112">
        <f t="shared" si="20"/>
        <v>17.080000000000002</v>
      </c>
      <c r="E209" s="50">
        <f t="shared" si="21"/>
        <v>4.05</v>
      </c>
      <c r="F209" s="48">
        <f t="shared" si="22"/>
        <v>73.19</v>
      </c>
      <c r="G209" s="51">
        <f t="shared" si="23"/>
        <v>207</v>
      </c>
    </row>
    <row r="210" spans="1:7" x14ac:dyDescent="0.2">
      <c r="A210" s="47">
        <v>208</v>
      </c>
      <c r="B210" s="48">
        <f t="shared" si="18"/>
        <v>11.1</v>
      </c>
      <c r="C210" s="49">
        <f t="shared" si="19"/>
        <v>2.75</v>
      </c>
      <c r="D210" s="112">
        <f t="shared" si="20"/>
        <v>17.14</v>
      </c>
      <c r="E210" s="50">
        <f t="shared" si="21"/>
        <v>4.0599999999999996</v>
      </c>
      <c r="F210" s="48">
        <f t="shared" si="22"/>
        <v>73.16</v>
      </c>
      <c r="G210" s="51">
        <f t="shared" si="23"/>
        <v>208</v>
      </c>
    </row>
    <row r="211" spans="1:7" x14ac:dyDescent="0.2">
      <c r="A211" s="47">
        <v>209</v>
      </c>
      <c r="B211" s="48">
        <f t="shared" si="18"/>
        <v>11.09</v>
      </c>
      <c r="C211" s="49">
        <f t="shared" si="19"/>
        <v>2.75</v>
      </c>
      <c r="D211" s="112">
        <f t="shared" si="20"/>
        <v>17.200000000000003</v>
      </c>
      <c r="E211" s="50">
        <f t="shared" si="21"/>
        <v>4.08</v>
      </c>
      <c r="F211" s="48">
        <f t="shared" si="22"/>
        <v>73.13</v>
      </c>
      <c r="G211" s="51">
        <f t="shared" si="23"/>
        <v>209</v>
      </c>
    </row>
    <row r="212" spans="1:7" x14ac:dyDescent="0.2">
      <c r="A212" s="47">
        <v>210</v>
      </c>
      <c r="B212" s="48">
        <f t="shared" si="18"/>
        <v>11.08</v>
      </c>
      <c r="C212" s="49">
        <f t="shared" si="19"/>
        <v>2.76</v>
      </c>
      <c r="D212" s="112">
        <f t="shared" si="20"/>
        <v>17.270000000000003</v>
      </c>
      <c r="E212" s="50">
        <f t="shared" si="21"/>
        <v>4.09</v>
      </c>
      <c r="F212" s="48">
        <f t="shared" si="22"/>
        <v>73.099999999999994</v>
      </c>
      <c r="G212" s="51">
        <f t="shared" si="23"/>
        <v>210</v>
      </c>
    </row>
    <row r="213" spans="1:7" x14ac:dyDescent="0.2">
      <c r="A213" s="47">
        <v>211</v>
      </c>
      <c r="B213" s="48">
        <f t="shared" si="18"/>
        <v>11.08</v>
      </c>
      <c r="C213" s="49">
        <f t="shared" si="19"/>
        <v>2.76</v>
      </c>
      <c r="D213" s="112">
        <f t="shared" si="20"/>
        <v>17.330000000000002</v>
      </c>
      <c r="E213" s="50">
        <f t="shared" si="21"/>
        <v>4.1099999999999994</v>
      </c>
      <c r="F213" s="48">
        <f t="shared" si="22"/>
        <v>73.069999999999993</v>
      </c>
      <c r="G213" s="51">
        <f t="shared" si="23"/>
        <v>211</v>
      </c>
    </row>
    <row r="214" spans="1:7" x14ac:dyDescent="0.2">
      <c r="A214" s="47">
        <v>212</v>
      </c>
      <c r="B214" s="48">
        <f t="shared" si="18"/>
        <v>11.07</v>
      </c>
      <c r="C214" s="49">
        <f t="shared" si="19"/>
        <v>2.7699999999999996</v>
      </c>
      <c r="D214" s="112">
        <f t="shared" si="20"/>
        <v>17.400000000000002</v>
      </c>
      <c r="E214" s="50">
        <f t="shared" si="21"/>
        <v>4.12</v>
      </c>
      <c r="F214" s="48">
        <f t="shared" si="22"/>
        <v>73.03</v>
      </c>
      <c r="G214" s="51">
        <f t="shared" si="23"/>
        <v>212</v>
      </c>
    </row>
    <row r="215" spans="1:7" x14ac:dyDescent="0.2">
      <c r="A215" s="47">
        <v>213</v>
      </c>
      <c r="B215" s="48">
        <f t="shared" si="18"/>
        <v>11.06</v>
      </c>
      <c r="C215" s="49">
        <f t="shared" si="19"/>
        <v>2.7699999999999996</v>
      </c>
      <c r="D215" s="112">
        <f t="shared" si="20"/>
        <v>17.46</v>
      </c>
      <c r="E215" s="50">
        <f t="shared" si="21"/>
        <v>4.1399999999999997</v>
      </c>
      <c r="F215" s="48">
        <f t="shared" si="22"/>
        <v>73</v>
      </c>
      <c r="G215" s="51">
        <f t="shared" si="23"/>
        <v>213</v>
      </c>
    </row>
    <row r="216" spans="1:7" x14ac:dyDescent="0.2">
      <c r="A216" s="47">
        <v>214</v>
      </c>
      <c r="B216" s="48">
        <f t="shared" si="18"/>
        <v>11.05</v>
      </c>
      <c r="C216" s="49">
        <f t="shared" si="19"/>
        <v>2.7699999999999996</v>
      </c>
      <c r="D216" s="112">
        <f t="shared" si="20"/>
        <v>17.53</v>
      </c>
      <c r="E216" s="50">
        <f t="shared" si="21"/>
        <v>4.1499999999999995</v>
      </c>
      <c r="F216" s="48">
        <f t="shared" si="22"/>
        <v>72.97</v>
      </c>
      <c r="G216" s="51">
        <f t="shared" si="23"/>
        <v>214</v>
      </c>
    </row>
    <row r="217" spans="1:7" x14ac:dyDescent="0.2">
      <c r="A217" s="47">
        <v>215</v>
      </c>
      <c r="B217" s="48">
        <f t="shared" si="18"/>
        <v>11.05</v>
      </c>
      <c r="C217" s="49">
        <f t="shared" si="19"/>
        <v>2.78</v>
      </c>
      <c r="D217" s="112">
        <f t="shared" si="20"/>
        <v>17.59</v>
      </c>
      <c r="E217" s="50">
        <f t="shared" si="21"/>
        <v>4.17</v>
      </c>
      <c r="F217" s="48">
        <f t="shared" si="22"/>
        <v>72.94</v>
      </c>
      <c r="G217" s="51">
        <f t="shared" si="23"/>
        <v>215</v>
      </c>
    </row>
    <row r="218" spans="1:7" x14ac:dyDescent="0.2">
      <c r="A218" s="47">
        <v>216</v>
      </c>
      <c r="B218" s="48">
        <f t="shared" si="18"/>
        <v>11.04</v>
      </c>
      <c r="C218" s="49">
        <f t="shared" si="19"/>
        <v>2.78</v>
      </c>
      <c r="D218" s="112">
        <f t="shared" si="20"/>
        <v>17.66</v>
      </c>
      <c r="E218" s="50">
        <f t="shared" si="21"/>
        <v>4.18</v>
      </c>
      <c r="F218" s="48">
        <f t="shared" si="22"/>
        <v>72.91</v>
      </c>
      <c r="G218" s="51">
        <f t="shared" si="23"/>
        <v>216</v>
      </c>
    </row>
    <row r="219" spans="1:7" x14ac:dyDescent="0.2">
      <c r="A219" s="47">
        <v>217</v>
      </c>
      <c r="B219" s="48">
        <f t="shared" si="18"/>
        <v>11.03</v>
      </c>
      <c r="C219" s="49">
        <f t="shared" si="19"/>
        <v>2.7899999999999996</v>
      </c>
      <c r="D219" s="112">
        <f t="shared" si="20"/>
        <v>17.720000000000002</v>
      </c>
      <c r="E219" s="50">
        <f t="shared" si="21"/>
        <v>4.2</v>
      </c>
      <c r="F219" s="48">
        <f t="shared" si="22"/>
        <v>72.88</v>
      </c>
      <c r="G219" s="51">
        <f t="shared" si="23"/>
        <v>217</v>
      </c>
    </row>
    <row r="220" spans="1:7" x14ac:dyDescent="0.2">
      <c r="A220" s="47">
        <v>218</v>
      </c>
      <c r="B220" s="48">
        <f t="shared" si="18"/>
        <v>11.03</v>
      </c>
      <c r="C220" s="49">
        <f t="shared" si="19"/>
        <v>2.7899999999999996</v>
      </c>
      <c r="D220" s="112">
        <f t="shared" si="20"/>
        <v>17.790000000000003</v>
      </c>
      <c r="E220" s="50">
        <f t="shared" si="21"/>
        <v>4.21</v>
      </c>
      <c r="F220" s="48">
        <f t="shared" si="22"/>
        <v>72.849999999999994</v>
      </c>
      <c r="G220" s="51">
        <f t="shared" si="23"/>
        <v>218</v>
      </c>
    </row>
    <row r="221" spans="1:7" x14ac:dyDescent="0.2">
      <c r="A221" s="47">
        <v>219</v>
      </c>
      <c r="B221" s="48">
        <f t="shared" si="18"/>
        <v>11.02</v>
      </c>
      <c r="C221" s="49">
        <f t="shared" si="19"/>
        <v>2.8</v>
      </c>
      <c r="D221" s="112">
        <f t="shared" si="20"/>
        <v>17.860000000000003</v>
      </c>
      <c r="E221" s="50">
        <f t="shared" si="21"/>
        <v>4.2299999999999995</v>
      </c>
      <c r="F221" s="48">
        <f t="shared" si="22"/>
        <v>72.81</v>
      </c>
      <c r="G221" s="51">
        <f t="shared" si="23"/>
        <v>219</v>
      </c>
    </row>
    <row r="222" spans="1:7" x14ac:dyDescent="0.2">
      <c r="A222" s="47">
        <v>220</v>
      </c>
      <c r="B222" s="48">
        <f t="shared" si="18"/>
        <v>11.01</v>
      </c>
      <c r="C222" s="49">
        <f t="shared" si="19"/>
        <v>2.8</v>
      </c>
      <c r="D222" s="112">
        <f t="shared" si="20"/>
        <v>17.920000000000002</v>
      </c>
      <c r="E222" s="50">
        <f t="shared" si="21"/>
        <v>4.24</v>
      </c>
      <c r="F222" s="48">
        <f t="shared" si="22"/>
        <v>72.78</v>
      </c>
      <c r="G222" s="51">
        <f t="shared" si="23"/>
        <v>220</v>
      </c>
    </row>
    <row r="223" spans="1:7" x14ac:dyDescent="0.2">
      <c r="A223" s="47">
        <v>221</v>
      </c>
      <c r="B223" s="48">
        <f t="shared" si="18"/>
        <v>11.01</v>
      </c>
      <c r="C223" s="49">
        <f t="shared" si="19"/>
        <v>2.8099999999999996</v>
      </c>
      <c r="D223" s="112">
        <f t="shared" si="20"/>
        <v>17.990000000000002</v>
      </c>
      <c r="E223" s="50">
        <f t="shared" si="21"/>
        <v>4.26</v>
      </c>
      <c r="F223" s="48">
        <f t="shared" si="22"/>
        <v>72.75</v>
      </c>
      <c r="G223" s="51">
        <f t="shared" si="23"/>
        <v>221</v>
      </c>
    </row>
    <row r="224" spans="1:7" x14ac:dyDescent="0.2">
      <c r="A224" s="47">
        <v>222</v>
      </c>
      <c r="B224" s="48">
        <f t="shared" si="18"/>
        <v>11</v>
      </c>
      <c r="C224" s="49">
        <f t="shared" si="19"/>
        <v>2.8099999999999996</v>
      </c>
      <c r="D224" s="112">
        <f t="shared" si="20"/>
        <v>18.05</v>
      </c>
      <c r="E224" s="50">
        <f t="shared" si="21"/>
        <v>4.2699999999999996</v>
      </c>
      <c r="F224" s="48">
        <f t="shared" si="22"/>
        <v>72.72</v>
      </c>
      <c r="G224" s="51">
        <f t="shared" si="23"/>
        <v>222</v>
      </c>
    </row>
    <row r="225" spans="1:7" x14ac:dyDescent="0.2">
      <c r="A225" s="47">
        <v>223</v>
      </c>
      <c r="B225" s="48">
        <f t="shared" si="18"/>
        <v>10.99</v>
      </c>
      <c r="C225" s="49">
        <f t="shared" si="19"/>
        <v>2.82</v>
      </c>
      <c r="D225" s="112">
        <f t="shared" si="20"/>
        <v>18.12</v>
      </c>
      <c r="E225" s="50">
        <f t="shared" si="21"/>
        <v>4.29</v>
      </c>
      <c r="F225" s="48">
        <f t="shared" si="22"/>
        <v>72.69</v>
      </c>
      <c r="G225" s="51">
        <f t="shared" si="23"/>
        <v>223</v>
      </c>
    </row>
    <row r="226" spans="1:7" x14ac:dyDescent="0.2">
      <c r="A226" s="47">
        <v>224</v>
      </c>
      <c r="B226" s="48">
        <f t="shared" si="18"/>
        <v>10.99</v>
      </c>
      <c r="C226" s="49">
        <f t="shared" si="19"/>
        <v>2.82</v>
      </c>
      <c r="D226" s="112">
        <f t="shared" si="20"/>
        <v>18.180000000000003</v>
      </c>
      <c r="E226" s="50">
        <f t="shared" si="21"/>
        <v>4.3</v>
      </c>
      <c r="F226" s="48">
        <f t="shared" si="22"/>
        <v>72.66</v>
      </c>
      <c r="G226" s="51">
        <f t="shared" si="23"/>
        <v>224</v>
      </c>
    </row>
    <row r="227" spans="1:7" x14ac:dyDescent="0.2">
      <c r="A227" s="47">
        <v>225</v>
      </c>
      <c r="B227" s="48">
        <f t="shared" si="18"/>
        <v>10.98</v>
      </c>
      <c r="C227" s="49">
        <f t="shared" si="19"/>
        <v>2.82</v>
      </c>
      <c r="D227" s="112">
        <f t="shared" si="20"/>
        <v>18.25</v>
      </c>
      <c r="E227" s="50">
        <f t="shared" si="21"/>
        <v>4.3199999999999994</v>
      </c>
      <c r="F227" s="48">
        <f t="shared" si="22"/>
        <v>72.63</v>
      </c>
      <c r="G227" s="51">
        <f t="shared" si="23"/>
        <v>225</v>
      </c>
    </row>
    <row r="228" spans="1:7" x14ac:dyDescent="0.2">
      <c r="A228" s="47">
        <v>226</v>
      </c>
      <c r="B228" s="48">
        <f t="shared" si="18"/>
        <v>10.97</v>
      </c>
      <c r="C228" s="49">
        <f t="shared" si="19"/>
        <v>2.8299999999999996</v>
      </c>
      <c r="D228" s="112">
        <f t="shared" si="20"/>
        <v>18.310000000000002</v>
      </c>
      <c r="E228" s="50">
        <f t="shared" si="21"/>
        <v>4.33</v>
      </c>
      <c r="F228" s="48">
        <f t="shared" si="22"/>
        <v>72.599999999999994</v>
      </c>
      <c r="G228" s="51">
        <f t="shared" si="23"/>
        <v>226</v>
      </c>
    </row>
    <row r="229" spans="1:7" x14ac:dyDescent="0.2">
      <c r="A229" s="47">
        <v>227</v>
      </c>
      <c r="B229" s="48">
        <f t="shared" si="18"/>
        <v>10.97</v>
      </c>
      <c r="C229" s="49">
        <f t="shared" si="19"/>
        <v>2.8299999999999996</v>
      </c>
      <c r="D229" s="112">
        <f t="shared" si="20"/>
        <v>18.380000000000003</v>
      </c>
      <c r="E229" s="50">
        <f t="shared" si="21"/>
        <v>4.3499999999999996</v>
      </c>
      <c r="F229" s="48">
        <f t="shared" si="22"/>
        <v>72.569999999999993</v>
      </c>
      <c r="G229" s="51">
        <f t="shared" si="23"/>
        <v>227</v>
      </c>
    </row>
    <row r="230" spans="1:7" x14ac:dyDescent="0.2">
      <c r="A230" s="47">
        <v>228</v>
      </c>
      <c r="B230" s="48">
        <f t="shared" si="18"/>
        <v>10.96</v>
      </c>
      <c r="C230" s="49">
        <f t="shared" si="19"/>
        <v>2.84</v>
      </c>
      <c r="D230" s="112">
        <f t="shared" si="20"/>
        <v>18.440000000000001</v>
      </c>
      <c r="E230" s="50">
        <f t="shared" si="21"/>
        <v>4.3599999999999994</v>
      </c>
      <c r="F230" s="48">
        <f t="shared" si="22"/>
        <v>72.540000000000006</v>
      </c>
      <c r="G230" s="51">
        <f t="shared" si="23"/>
        <v>228</v>
      </c>
    </row>
    <row r="231" spans="1:7" x14ac:dyDescent="0.2">
      <c r="A231" s="47">
        <v>229</v>
      </c>
      <c r="B231" s="48">
        <f t="shared" si="18"/>
        <v>10.95</v>
      </c>
      <c r="C231" s="49">
        <f t="shared" si="19"/>
        <v>2.84</v>
      </c>
      <c r="D231" s="112">
        <f t="shared" si="20"/>
        <v>18.510000000000002</v>
      </c>
      <c r="E231" s="50">
        <f t="shared" si="21"/>
        <v>4.38</v>
      </c>
      <c r="F231" s="48">
        <f t="shared" si="22"/>
        <v>72.5</v>
      </c>
      <c r="G231" s="51">
        <f t="shared" si="23"/>
        <v>229</v>
      </c>
    </row>
    <row r="232" spans="1:7" x14ac:dyDescent="0.2">
      <c r="A232" s="47">
        <v>230</v>
      </c>
      <c r="B232" s="48">
        <f t="shared" si="18"/>
        <v>10.95</v>
      </c>
      <c r="C232" s="49">
        <f t="shared" si="19"/>
        <v>2.8499999999999996</v>
      </c>
      <c r="D232" s="112">
        <f t="shared" si="20"/>
        <v>18.57</v>
      </c>
      <c r="E232" s="50">
        <f t="shared" si="21"/>
        <v>4.3899999999999997</v>
      </c>
      <c r="F232" s="48">
        <f t="shared" si="22"/>
        <v>72.47</v>
      </c>
      <c r="G232" s="51">
        <f t="shared" si="23"/>
        <v>230</v>
      </c>
    </row>
    <row r="233" spans="1:7" x14ac:dyDescent="0.2">
      <c r="A233" s="47">
        <v>231</v>
      </c>
      <c r="B233" s="48">
        <f t="shared" si="18"/>
        <v>10.94</v>
      </c>
      <c r="C233" s="49">
        <f t="shared" si="19"/>
        <v>2.8499999999999996</v>
      </c>
      <c r="D233" s="112">
        <f t="shared" si="20"/>
        <v>18.64</v>
      </c>
      <c r="E233" s="50">
        <f t="shared" si="21"/>
        <v>4.41</v>
      </c>
      <c r="F233" s="48">
        <f t="shared" si="22"/>
        <v>72.44</v>
      </c>
      <c r="G233" s="51">
        <f t="shared" si="23"/>
        <v>231</v>
      </c>
    </row>
    <row r="234" spans="1:7" x14ac:dyDescent="0.2">
      <c r="A234" s="47">
        <v>232</v>
      </c>
      <c r="B234" s="48">
        <f t="shared" si="18"/>
        <v>10.93</v>
      </c>
      <c r="C234" s="49">
        <f t="shared" si="19"/>
        <v>2.86</v>
      </c>
      <c r="D234" s="112">
        <f t="shared" si="20"/>
        <v>18.71</v>
      </c>
      <c r="E234" s="50">
        <f t="shared" si="21"/>
        <v>4.42</v>
      </c>
      <c r="F234" s="48">
        <f t="shared" si="22"/>
        <v>72.41</v>
      </c>
      <c r="G234" s="51">
        <f t="shared" si="23"/>
        <v>232</v>
      </c>
    </row>
    <row r="235" spans="1:7" x14ac:dyDescent="0.2">
      <c r="A235" s="47">
        <v>233</v>
      </c>
      <c r="B235" s="48">
        <f t="shared" si="18"/>
        <v>10.93</v>
      </c>
      <c r="C235" s="49">
        <f t="shared" si="19"/>
        <v>2.86</v>
      </c>
      <c r="D235" s="112">
        <f t="shared" si="20"/>
        <v>18.770000000000003</v>
      </c>
      <c r="E235" s="50">
        <f t="shared" si="21"/>
        <v>4.4399999999999995</v>
      </c>
      <c r="F235" s="48">
        <f t="shared" si="22"/>
        <v>72.38</v>
      </c>
      <c r="G235" s="51">
        <f t="shared" si="23"/>
        <v>233</v>
      </c>
    </row>
    <row r="236" spans="1:7" x14ac:dyDescent="0.2">
      <c r="A236" s="47">
        <v>234</v>
      </c>
      <c r="B236" s="48">
        <f t="shared" si="18"/>
        <v>10.92</v>
      </c>
      <c r="C236" s="49">
        <f t="shared" si="19"/>
        <v>2.8699999999999997</v>
      </c>
      <c r="D236" s="112">
        <f t="shared" si="20"/>
        <v>18.84</v>
      </c>
      <c r="E236" s="50">
        <f t="shared" si="21"/>
        <v>4.45</v>
      </c>
      <c r="F236" s="48">
        <f t="shared" si="22"/>
        <v>72.349999999999994</v>
      </c>
      <c r="G236" s="51">
        <f t="shared" si="23"/>
        <v>234</v>
      </c>
    </row>
    <row r="237" spans="1:7" x14ac:dyDescent="0.2">
      <c r="A237" s="47">
        <v>235</v>
      </c>
      <c r="B237" s="48">
        <f t="shared" si="18"/>
        <v>10.91</v>
      </c>
      <c r="C237" s="49">
        <f t="shared" si="19"/>
        <v>2.8699999999999997</v>
      </c>
      <c r="D237" s="112">
        <f t="shared" si="20"/>
        <v>18.900000000000002</v>
      </c>
      <c r="E237" s="50">
        <f t="shared" si="21"/>
        <v>4.46</v>
      </c>
      <c r="F237" s="48">
        <f t="shared" si="22"/>
        <v>72.319999999999993</v>
      </c>
      <c r="G237" s="51">
        <f t="shared" si="23"/>
        <v>235</v>
      </c>
    </row>
    <row r="238" spans="1:7" x14ac:dyDescent="0.2">
      <c r="A238" s="47">
        <v>236</v>
      </c>
      <c r="B238" s="48">
        <f t="shared" si="18"/>
        <v>10.91</v>
      </c>
      <c r="C238" s="49">
        <f t="shared" si="19"/>
        <v>2.8699999999999997</v>
      </c>
      <c r="D238" s="112">
        <f t="shared" si="20"/>
        <v>18.970000000000002</v>
      </c>
      <c r="E238" s="50">
        <f t="shared" si="21"/>
        <v>4.4799999999999995</v>
      </c>
      <c r="F238" s="48">
        <f t="shared" si="22"/>
        <v>72.290000000000006</v>
      </c>
      <c r="G238" s="51">
        <f t="shared" si="23"/>
        <v>236</v>
      </c>
    </row>
    <row r="239" spans="1:7" x14ac:dyDescent="0.2">
      <c r="A239" s="47">
        <v>237</v>
      </c>
      <c r="B239" s="48">
        <f t="shared" si="18"/>
        <v>10.9</v>
      </c>
      <c r="C239" s="49">
        <f t="shared" si="19"/>
        <v>2.88</v>
      </c>
      <c r="D239" s="112">
        <f t="shared" si="20"/>
        <v>19.03</v>
      </c>
      <c r="E239" s="50">
        <f t="shared" si="21"/>
        <v>4.49</v>
      </c>
      <c r="F239" s="48">
        <f t="shared" si="22"/>
        <v>72.260000000000005</v>
      </c>
      <c r="G239" s="51">
        <f t="shared" si="23"/>
        <v>237</v>
      </c>
    </row>
    <row r="240" spans="1:7" x14ac:dyDescent="0.2">
      <c r="A240" s="47">
        <v>238</v>
      </c>
      <c r="B240" s="48">
        <f t="shared" si="18"/>
        <v>10.89</v>
      </c>
      <c r="C240" s="49">
        <f t="shared" si="19"/>
        <v>2.88</v>
      </c>
      <c r="D240" s="112">
        <f t="shared" si="20"/>
        <v>19.100000000000001</v>
      </c>
      <c r="E240" s="50">
        <f t="shared" si="21"/>
        <v>4.51</v>
      </c>
      <c r="F240" s="48">
        <f t="shared" si="22"/>
        <v>72.23</v>
      </c>
      <c r="G240" s="51">
        <f t="shared" si="23"/>
        <v>238</v>
      </c>
    </row>
    <row r="241" spans="1:7" x14ac:dyDescent="0.2">
      <c r="A241" s="47">
        <v>239</v>
      </c>
      <c r="B241" s="48">
        <f t="shared" si="18"/>
        <v>10.89</v>
      </c>
      <c r="C241" s="49">
        <f t="shared" si="19"/>
        <v>2.8899999999999997</v>
      </c>
      <c r="D241" s="112">
        <f t="shared" si="20"/>
        <v>19.170000000000002</v>
      </c>
      <c r="E241" s="50">
        <f t="shared" si="21"/>
        <v>4.5199999999999996</v>
      </c>
      <c r="F241" s="48">
        <f t="shared" si="22"/>
        <v>72.2</v>
      </c>
      <c r="G241" s="51">
        <f t="shared" si="23"/>
        <v>239</v>
      </c>
    </row>
    <row r="242" spans="1:7" x14ac:dyDescent="0.2">
      <c r="A242" s="47">
        <v>240</v>
      </c>
      <c r="B242" s="48">
        <f t="shared" si="18"/>
        <v>10.88</v>
      </c>
      <c r="C242" s="49">
        <f t="shared" si="19"/>
        <v>2.8899999999999997</v>
      </c>
      <c r="D242" s="112">
        <f t="shared" si="20"/>
        <v>19.23</v>
      </c>
      <c r="E242" s="50">
        <f t="shared" si="21"/>
        <v>4.54</v>
      </c>
      <c r="F242" s="48">
        <f t="shared" si="22"/>
        <v>72.17</v>
      </c>
      <c r="G242" s="51">
        <f t="shared" si="23"/>
        <v>240</v>
      </c>
    </row>
    <row r="243" spans="1:7" x14ac:dyDescent="0.2">
      <c r="A243" s="47">
        <v>241</v>
      </c>
      <c r="B243" s="48">
        <f t="shared" si="18"/>
        <v>10.87</v>
      </c>
      <c r="C243" s="49">
        <f t="shared" si="19"/>
        <v>2.9</v>
      </c>
      <c r="D243" s="112">
        <f t="shared" si="20"/>
        <v>19.3</v>
      </c>
      <c r="E243" s="50">
        <f t="shared" si="21"/>
        <v>4.55</v>
      </c>
      <c r="F243" s="48">
        <f t="shared" si="22"/>
        <v>72.14</v>
      </c>
      <c r="G243" s="51">
        <f t="shared" si="23"/>
        <v>241</v>
      </c>
    </row>
    <row r="244" spans="1:7" x14ac:dyDescent="0.2">
      <c r="A244" s="47">
        <v>242</v>
      </c>
      <c r="B244" s="48">
        <f t="shared" si="18"/>
        <v>10.87</v>
      </c>
      <c r="C244" s="49">
        <f t="shared" si="19"/>
        <v>2.9</v>
      </c>
      <c r="D244" s="112">
        <f t="shared" si="20"/>
        <v>19.360000000000003</v>
      </c>
      <c r="E244" s="50">
        <f t="shared" si="21"/>
        <v>4.5699999999999994</v>
      </c>
      <c r="F244" s="48">
        <f t="shared" si="22"/>
        <v>72.11</v>
      </c>
      <c r="G244" s="51">
        <f t="shared" si="23"/>
        <v>242</v>
      </c>
    </row>
    <row r="245" spans="1:7" x14ac:dyDescent="0.2">
      <c r="A245" s="47">
        <v>243</v>
      </c>
      <c r="B245" s="48">
        <f t="shared" si="18"/>
        <v>10.86</v>
      </c>
      <c r="C245" s="49">
        <f t="shared" si="19"/>
        <v>2.9099999999999997</v>
      </c>
      <c r="D245" s="112">
        <f t="shared" si="20"/>
        <v>19.430000000000003</v>
      </c>
      <c r="E245" s="50">
        <f t="shared" si="21"/>
        <v>4.58</v>
      </c>
      <c r="F245" s="48">
        <f t="shared" si="22"/>
        <v>72.08</v>
      </c>
      <c r="G245" s="51">
        <f t="shared" si="23"/>
        <v>243</v>
      </c>
    </row>
    <row r="246" spans="1:7" x14ac:dyDescent="0.2">
      <c r="A246" s="47">
        <v>244</v>
      </c>
      <c r="B246" s="48">
        <f t="shared" si="18"/>
        <v>10.85</v>
      </c>
      <c r="C246" s="49">
        <f t="shared" si="19"/>
        <v>2.9099999999999997</v>
      </c>
      <c r="D246" s="112">
        <f t="shared" si="20"/>
        <v>19.5</v>
      </c>
      <c r="E246" s="50">
        <f t="shared" si="21"/>
        <v>4.5999999999999996</v>
      </c>
      <c r="F246" s="48">
        <f t="shared" si="22"/>
        <v>72.05</v>
      </c>
      <c r="G246" s="51">
        <f t="shared" si="23"/>
        <v>244</v>
      </c>
    </row>
    <row r="247" spans="1:7" x14ac:dyDescent="0.2">
      <c r="A247" s="47">
        <v>245</v>
      </c>
      <c r="B247" s="48">
        <f t="shared" si="18"/>
        <v>10.85</v>
      </c>
      <c r="C247" s="49">
        <f t="shared" si="19"/>
        <v>2.92</v>
      </c>
      <c r="D247" s="112">
        <f t="shared" si="20"/>
        <v>19.560000000000002</v>
      </c>
      <c r="E247" s="50">
        <f t="shared" si="21"/>
        <v>4.6099999999999994</v>
      </c>
      <c r="F247" s="48">
        <f t="shared" si="22"/>
        <v>72.02</v>
      </c>
      <c r="G247" s="51">
        <f t="shared" si="23"/>
        <v>245</v>
      </c>
    </row>
    <row r="248" spans="1:7" x14ac:dyDescent="0.2">
      <c r="A248" s="47">
        <v>246</v>
      </c>
      <c r="B248" s="48">
        <f t="shared" si="18"/>
        <v>10.84</v>
      </c>
      <c r="C248" s="49">
        <f t="shared" si="19"/>
        <v>2.92</v>
      </c>
      <c r="D248" s="112">
        <f t="shared" si="20"/>
        <v>19.630000000000003</v>
      </c>
      <c r="E248" s="50">
        <f t="shared" si="21"/>
        <v>4.63</v>
      </c>
      <c r="F248" s="48">
        <f t="shared" si="22"/>
        <v>72</v>
      </c>
      <c r="G248" s="51">
        <f t="shared" si="23"/>
        <v>246</v>
      </c>
    </row>
    <row r="249" spans="1:7" x14ac:dyDescent="0.2">
      <c r="A249" s="47">
        <v>247</v>
      </c>
      <c r="B249" s="48">
        <f t="shared" si="18"/>
        <v>10.83</v>
      </c>
      <c r="C249" s="49">
        <f t="shared" si="19"/>
        <v>2.92</v>
      </c>
      <c r="D249" s="112">
        <f t="shared" si="20"/>
        <v>19.690000000000001</v>
      </c>
      <c r="E249" s="50">
        <f t="shared" si="21"/>
        <v>4.6399999999999997</v>
      </c>
      <c r="F249" s="48">
        <f t="shared" si="22"/>
        <v>71.97</v>
      </c>
      <c r="G249" s="51">
        <f t="shared" si="23"/>
        <v>247</v>
      </c>
    </row>
    <row r="250" spans="1:7" x14ac:dyDescent="0.2">
      <c r="A250" s="47">
        <v>248</v>
      </c>
      <c r="B250" s="48">
        <f t="shared" si="18"/>
        <v>10.83</v>
      </c>
      <c r="C250" s="49">
        <f t="shared" si="19"/>
        <v>2.9299999999999997</v>
      </c>
      <c r="D250" s="112">
        <f t="shared" si="20"/>
        <v>19.760000000000002</v>
      </c>
      <c r="E250" s="50">
        <f t="shared" si="21"/>
        <v>4.66</v>
      </c>
      <c r="F250" s="48">
        <f t="shared" si="22"/>
        <v>71.94</v>
      </c>
      <c r="G250" s="51">
        <f t="shared" si="23"/>
        <v>248</v>
      </c>
    </row>
    <row r="251" spans="1:7" x14ac:dyDescent="0.2">
      <c r="A251" s="47">
        <v>249</v>
      </c>
      <c r="B251" s="48">
        <f t="shared" si="18"/>
        <v>10.82</v>
      </c>
      <c r="C251" s="49">
        <f t="shared" si="19"/>
        <v>2.9299999999999997</v>
      </c>
      <c r="D251" s="112">
        <f t="shared" si="20"/>
        <v>19.830000000000002</v>
      </c>
      <c r="E251" s="50">
        <f t="shared" si="21"/>
        <v>4.67</v>
      </c>
      <c r="F251" s="48">
        <f t="shared" si="22"/>
        <v>71.91</v>
      </c>
      <c r="G251" s="51">
        <f t="shared" si="23"/>
        <v>249</v>
      </c>
    </row>
    <row r="252" spans="1:7" x14ac:dyDescent="0.2">
      <c r="A252" s="47">
        <v>250</v>
      </c>
      <c r="B252" s="48">
        <f t="shared" si="18"/>
        <v>10.82</v>
      </c>
      <c r="C252" s="49">
        <f t="shared" si="19"/>
        <v>2.94</v>
      </c>
      <c r="D252" s="112">
        <f t="shared" si="20"/>
        <v>19.89</v>
      </c>
      <c r="E252" s="50">
        <f t="shared" si="21"/>
        <v>4.6899999999999995</v>
      </c>
      <c r="F252" s="48">
        <f t="shared" si="22"/>
        <v>71.88</v>
      </c>
      <c r="G252" s="51">
        <f t="shared" si="23"/>
        <v>250</v>
      </c>
    </row>
    <row r="253" spans="1:7" x14ac:dyDescent="0.2">
      <c r="A253" s="47">
        <v>251</v>
      </c>
      <c r="B253" s="48">
        <f t="shared" si="18"/>
        <v>10.81</v>
      </c>
      <c r="C253" s="49">
        <f t="shared" si="19"/>
        <v>2.94</v>
      </c>
      <c r="D253" s="112">
        <f t="shared" si="20"/>
        <v>19.96</v>
      </c>
      <c r="E253" s="50">
        <f t="shared" si="21"/>
        <v>4.7</v>
      </c>
      <c r="F253" s="48">
        <f t="shared" si="22"/>
        <v>71.849999999999994</v>
      </c>
      <c r="G253" s="51">
        <f t="shared" si="23"/>
        <v>251</v>
      </c>
    </row>
    <row r="254" spans="1:7" x14ac:dyDescent="0.2">
      <c r="A254" s="47">
        <v>252</v>
      </c>
      <c r="B254" s="48">
        <f t="shared" si="18"/>
        <v>10.8</v>
      </c>
      <c r="C254" s="49">
        <f t="shared" si="19"/>
        <v>2.9499999999999997</v>
      </c>
      <c r="D254" s="112">
        <f t="shared" si="20"/>
        <v>20.020000000000003</v>
      </c>
      <c r="E254" s="50">
        <f t="shared" si="21"/>
        <v>4.72</v>
      </c>
      <c r="F254" s="48">
        <f t="shared" si="22"/>
        <v>71.819999999999993</v>
      </c>
      <c r="G254" s="51">
        <f t="shared" si="23"/>
        <v>252</v>
      </c>
    </row>
    <row r="255" spans="1:7" x14ac:dyDescent="0.2">
      <c r="A255" s="47">
        <v>253</v>
      </c>
      <c r="B255" s="48">
        <f t="shared" si="18"/>
        <v>10.8</v>
      </c>
      <c r="C255" s="49">
        <f t="shared" si="19"/>
        <v>2.9499999999999997</v>
      </c>
      <c r="D255" s="112">
        <f t="shared" si="20"/>
        <v>20.09</v>
      </c>
      <c r="E255" s="50">
        <f t="shared" si="21"/>
        <v>4.74</v>
      </c>
      <c r="F255" s="48">
        <f t="shared" si="22"/>
        <v>71.790000000000006</v>
      </c>
      <c r="G255" s="51">
        <f t="shared" si="23"/>
        <v>253</v>
      </c>
    </row>
    <row r="256" spans="1:7" x14ac:dyDescent="0.2">
      <c r="A256" s="47">
        <v>254</v>
      </c>
      <c r="B256" s="48">
        <f t="shared" si="18"/>
        <v>10.79</v>
      </c>
      <c r="C256" s="49">
        <f t="shared" si="19"/>
        <v>2.96</v>
      </c>
      <c r="D256" s="112">
        <f t="shared" si="20"/>
        <v>20.16</v>
      </c>
      <c r="E256" s="50">
        <f t="shared" si="21"/>
        <v>4.75</v>
      </c>
      <c r="F256" s="48">
        <f t="shared" si="22"/>
        <v>71.760000000000005</v>
      </c>
      <c r="G256" s="51">
        <f t="shared" si="23"/>
        <v>254</v>
      </c>
    </row>
    <row r="257" spans="1:7" x14ac:dyDescent="0.2">
      <c r="A257" s="47">
        <v>255</v>
      </c>
      <c r="B257" s="48">
        <f t="shared" si="18"/>
        <v>10.78</v>
      </c>
      <c r="C257" s="49">
        <f t="shared" si="19"/>
        <v>2.96</v>
      </c>
      <c r="D257" s="112">
        <f t="shared" si="20"/>
        <v>20.220000000000002</v>
      </c>
      <c r="E257" s="50">
        <f t="shared" si="21"/>
        <v>4.7699999999999996</v>
      </c>
      <c r="F257" s="48">
        <f t="shared" si="22"/>
        <v>71.73</v>
      </c>
      <c r="G257" s="51">
        <f t="shared" si="23"/>
        <v>255</v>
      </c>
    </row>
    <row r="258" spans="1:7" x14ac:dyDescent="0.2">
      <c r="A258" s="47">
        <v>256</v>
      </c>
      <c r="B258" s="48">
        <f t="shared" ref="B258:B321" si="24">ROUNDDOWN(w60B/100-(($A258/w60A)^(1/w60C)),2)</f>
        <v>10.78</v>
      </c>
      <c r="C258" s="49">
        <f t="shared" ref="C258:C321" si="25">ROUNDUP(wweitB/100+(($A258/wweitA)^(1/wweitC)),2)</f>
        <v>2.9699999999999998</v>
      </c>
      <c r="D258" s="112">
        <f t="shared" ref="D258:D321" si="26">ROUNDUP(wballB/100+(($A258/wballA)^(1/wballC)),2)</f>
        <v>20.290000000000003</v>
      </c>
      <c r="E258" s="50">
        <f t="shared" ref="E258:E321" si="27">ROUNDUP(wkugelB/100+(($A258/wkugelA)^(1/wkugelC)),2)</f>
        <v>4.7799999999999994</v>
      </c>
      <c r="F258" s="48">
        <f t="shared" ref="F258:F321" si="28">ROUNDDOWN(w400B/100-(($A258/2/w400A)^(1/w400C)),2)</f>
        <v>71.7</v>
      </c>
      <c r="G258" s="51">
        <f t="shared" si="23"/>
        <v>256</v>
      </c>
    </row>
    <row r="259" spans="1:7" x14ac:dyDescent="0.2">
      <c r="A259" s="47">
        <v>257</v>
      </c>
      <c r="B259" s="48">
        <f t="shared" si="24"/>
        <v>10.77</v>
      </c>
      <c r="C259" s="49">
        <f t="shared" si="25"/>
        <v>2.9699999999999998</v>
      </c>
      <c r="D259" s="112">
        <f t="shared" si="26"/>
        <v>20.360000000000003</v>
      </c>
      <c r="E259" s="50">
        <f t="shared" si="27"/>
        <v>4.8</v>
      </c>
      <c r="F259" s="48">
        <f t="shared" si="28"/>
        <v>71.680000000000007</v>
      </c>
      <c r="G259" s="51">
        <f t="shared" ref="G259:G322" si="29">A259</f>
        <v>257</v>
      </c>
    </row>
    <row r="260" spans="1:7" x14ac:dyDescent="0.2">
      <c r="A260" s="47">
        <v>258</v>
      </c>
      <c r="B260" s="48">
        <f t="shared" si="24"/>
        <v>10.76</v>
      </c>
      <c r="C260" s="49">
        <f t="shared" si="25"/>
        <v>2.9699999999999998</v>
      </c>
      <c r="D260" s="112">
        <f t="shared" si="26"/>
        <v>20.420000000000002</v>
      </c>
      <c r="E260" s="50">
        <f t="shared" si="27"/>
        <v>4.8099999999999996</v>
      </c>
      <c r="F260" s="48">
        <f t="shared" si="28"/>
        <v>71.650000000000006</v>
      </c>
      <c r="G260" s="51">
        <f t="shared" si="29"/>
        <v>258</v>
      </c>
    </row>
    <row r="261" spans="1:7" x14ac:dyDescent="0.2">
      <c r="A261" s="47">
        <v>259</v>
      </c>
      <c r="B261" s="48">
        <f t="shared" si="24"/>
        <v>10.76</v>
      </c>
      <c r="C261" s="49">
        <f t="shared" si="25"/>
        <v>2.98</v>
      </c>
      <c r="D261" s="112">
        <f t="shared" si="26"/>
        <v>20.490000000000002</v>
      </c>
      <c r="E261" s="50">
        <f t="shared" si="27"/>
        <v>4.83</v>
      </c>
      <c r="F261" s="48">
        <f t="shared" si="28"/>
        <v>71.62</v>
      </c>
      <c r="G261" s="51">
        <f t="shared" si="29"/>
        <v>259</v>
      </c>
    </row>
    <row r="262" spans="1:7" x14ac:dyDescent="0.2">
      <c r="A262" s="47">
        <v>260</v>
      </c>
      <c r="B262" s="48">
        <f t="shared" si="24"/>
        <v>10.75</v>
      </c>
      <c r="C262" s="49">
        <f t="shared" si="25"/>
        <v>2.98</v>
      </c>
      <c r="D262" s="112">
        <f t="shared" si="26"/>
        <v>20.55</v>
      </c>
      <c r="E262" s="50">
        <f t="shared" si="27"/>
        <v>4.84</v>
      </c>
      <c r="F262" s="48">
        <f t="shared" si="28"/>
        <v>71.59</v>
      </c>
      <c r="G262" s="51">
        <f t="shared" si="29"/>
        <v>260</v>
      </c>
    </row>
    <row r="263" spans="1:7" x14ac:dyDescent="0.2">
      <c r="A263" s="47">
        <v>261</v>
      </c>
      <c r="B263" s="48">
        <f t="shared" si="24"/>
        <v>10.75</v>
      </c>
      <c r="C263" s="49">
        <f t="shared" si="25"/>
        <v>2.9899999999999998</v>
      </c>
      <c r="D263" s="112">
        <f t="shared" si="26"/>
        <v>20.62</v>
      </c>
      <c r="E263" s="50">
        <f t="shared" si="27"/>
        <v>4.8599999999999994</v>
      </c>
      <c r="F263" s="48">
        <f t="shared" si="28"/>
        <v>71.56</v>
      </c>
      <c r="G263" s="51">
        <f t="shared" si="29"/>
        <v>261</v>
      </c>
    </row>
    <row r="264" spans="1:7" x14ac:dyDescent="0.2">
      <c r="A264" s="47">
        <v>262</v>
      </c>
      <c r="B264" s="48">
        <f t="shared" si="24"/>
        <v>10.74</v>
      </c>
      <c r="C264" s="49">
        <f t="shared" si="25"/>
        <v>2.9899999999999998</v>
      </c>
      <c r="D264" s="112">
        <f t="shared" si="26"/>
        <v>20.69</v>
      </c>
      <c r="E264" s="50">
        <f t="shared" si="27"/>
        <v>4.87</v>
      </c>
      <c r="F264" s="48">
        <f t="shared" si="28"/>
        <v>71.53</v>
      </c>
      <c r="G264" s="51">
        <f t="shared" si="29"/>
        <v>262</v>
      </c>
    </row>
    <row r="265" spans="1:7" x14ac:dyDescent="0.2">
      <c r="A265" s="47">
        <v>263</v>
      </c>
      <c r="B265" s="48">
        <f t="shared" si="24"/>
        <v>10.73</v>
      </c>
      <c r="C265" s="49">
        <f t="shared" si="25"/>
        <v>3</v>
      </c>
      <c r="D265" s="112">
        <f t="shared" si="26"/>
        <v>20.75</v>
      </c>
      <c r="E265" s="50">
        <f t="shared" si="27"/>
        <v>4.8899999999999997</v>
      </c>
      <c r="F265" s="48">
        <f t="shared" si="28"/>
        <v>71.5</v>
      </c>
      <c r="G265" s="51">
        <f t="shared" si="29"/>
        <v>263</v>
      </c>
    </row>
    <row r="266" spans="1:7" x14ac:dyDescent="0.2">
      <c r="A266" s="47">
        <v>264</v>
      </c>
      <c r="B266" s="48">
        <f t="shared" si="24"/>
        <v>10.73</v>
      </c>
      <c r="C266" s="49">
        <f t="shared" si="25"/>
        <v>3</v>
      </c>
      <c r="D266" s="112">
        <f t="shared" si="26"/>
        <v>20.82</v>
      </c>
      <c r="E266" s="50">
        <f t="shared" si="27"/>
        <v>4.8999999999999995</v>
      </c>
      <c r="F266" s="48">
        <f t="shared" si="28"/>
        <v>71.48</v>
      </c>
      <c r="G266" s="51">
        <f t="shared" si="29"/>
        <v>264</v>
      </c>
    </row>
    <row r="267" spans="1:7" x14ac:dyDescent="0.2">
      <c r="A267" s="47">
        <v>265</v>
      </c>
      <c r="B267" s="48">
        <f t="shared" si="24"/>
        <v>10.72</v>
      </c>
      <c r="C267" s="49">
        <f t="shared" si="25"/>
        <v>3.01</v>
      </c>
      <c r="D267" s="112">
        <f t="shared" si="26"/>
        <v>20.89</v>
      </c>
      <c r="E267" s="50">
        <f t="shared" si="27"/>
        <v>4.92</v>
      </c>
      <c r="F267" s="48">
        <f t="shared" si="28"/>
        <v>71.45</v>
      </c>
      <c r="G267" s="51">
        <f t="shared" si="29"/>
        <v>265</v>
      </c>
    </row>
    <row r="268" spans="1:7" x14ac:dyDescent="0.2">
      <c r="A268" s="47">
        <v>266</v>
      </c>
      <c r="B268" s="48">
        <f t="shared" si="24"/>
        <v>10.71</v>
      </c>
      <c r="C268" s="49">
        <f t="shared" si="25"/>
        <v>3.01</v>
      </c>
      <c r="D268" s="112">
        <f t="shared" si="26"/>
        <v>20.950000000000003</v>
      </c>
      <c r="E268" s="50">
        <f t="shared" si="27"/>
        <v>4.93</v>
      </c>
      <c r="F268" s="48">
        <f t="shared" si="28"/>
        <v>71.42</v>
      </c>
      <c r="G268" s="51">
        <f t="shared" si="29"/>
        <v>266</v>
      </c>
    </row>
    <row r="269" spans="1:7" x14ac:dyDescent="0.2">
      <c r="A269" s="47">
        <v>267</v>
      </c>
      <c r="B269" s="48">
        <f t="shared" si="24"/>
        <v>10.71</v>
      </c>
      <c r="C269" s="49">
        <f t="shared" si="25"/>
        <v>3.0199999999999996</v>
      </c>
      <c r="D269" s="112">
        <f t="shared" si="26"/>
        <v>21.020000000000003</v>
      </c>
      <c r="E269" s="50">
        <f t="shared" si="27"/>
        <v>4.95</v>
      </c>
      <c r="F269" s="48">
        <f t="shared" si="28"/>
        <v>71.39</v>
      </c>
      <c r="G269" s="51">
        <f t="shared" si="29"/>
        <v>267</v>
      </c>
    </row>
    <row r="270" spans="1:7" x14ac:dyDescent="0.2">
      <c r="A270" s="47">
        <v>268</v>
      </c>
      <c r="B270" s="48">
        <f t="shared" si="24"/>
        <v>10.7</v>
      </c>
      <c r="C270" s="49">
        <f t="shared" si="25"/>
        <v>3.0199999999999996</v>
      </c>
      <c r="D270" s="112">
        <f t="shared" si="26"/>
        <v>21.09</v>
      </c>
      <c r="E270" s="50">
        <f t="shared" si="27"/>
        <v>4.96</v>
      </c>
      <c r="F270" s="48">
        <f t="shared" si="28"/>
        <v>71.36</v>
      </c>
      <c r="G270" s="51">
        <f t="shared" si="29"/>
        <v>268</v>
      </c>
    </row>
    <row r="271" spans="1:7" x14ac:dyDescent="0.2">
      <c r="A271" s="47">
        <v>269</v>
      </c>
      <c r="B271" s="48">
        <f t="shared" si="24"/>
        <v>10.7</v>
      </c>
      <c r="C271" s="49">
        <f t="shared" si="25"/>
        <v>3.0199999999999996</v>
      </c>
      <c r="D271" s="112">
        <f t="shared" si="26"/>
        <v>21.150000000000002</v>
      </c>
      <c r="E271" s="50">
        <f t="shared" si="27"/>
        <v>4.9799999999999995</v>
      </c>
      <c r="F271" s="48">
        <f t="shared" si="28"/>
        <v>71.33</v>
      </c>
      <c r="G271" s="51">
        <f t="shared" si="29"/>
        <v>269</v>
      </c>
    </row>
    <row r="272" spans="1:7" x14ac:dyDescent="0.2">
      <c r="A272" s="47">
        <v>270</v>
      </c>
      <c r="B272" s="48">
        <f t="shared" si="24"/>
        <v>10.69</v>
      </c>
      <c r="C272" s="49">
        <f t="shared" si="25"/>
        <v>3.03</v>
      </c>
      <c r="D272" s="112">
        <f t="shared" si="26"/>
        <v>21.220000000000002</v>
      </c>
      <c r="E272" s="50">
        <f t="shared" si="27"/>
        <v>4.99</v>
      </c>
      <c r="F272" s="48">
        <f t="shared" si="28"/>
        <v>71.31</v>
      </c>
      <c r="G272" s="51">
        <f t="shared" si="29"/>
        <v>270</v>
      </c>
    </row>
    <row r="273" spans="1:7" x14ac:dyDescent="0.2">
      <c r="A273" s="47">
        <v>271</v>
      </c>
      <c r="B273" s="48">
        <f t="shared" si="24"/>
        <v>10.68</v>
      </c>
      <c r="C273" s="49">
        <f t="shared" si="25"/>
        <v>3.03</v>
      </c>
      <c r="D273" s="112">
        <f t="shared" si="26"/>
        <v>21.290000000000003</v>
      </c>
      <c r="E273" s="50">
        <f t="shared" si="27"/>
        <v>5.01</v>
      </c>
      <c r="F273" s="48">
        <f t="shared" si="28"/>
        <v>71.28</v>
      </c>
      <c r="G273" s="51">
        <f t="shared" si="29"/>
        <v>271</v>
      </c>
    </row>
    <row r="274" spans="1:7" x14ac:dyDescent="0.2">
      <c r="A274" s="47">
        <v>272</v>
      </c>
      <c r="B274" s="48">
        <f t="shared" si="24"/>
        <v>10.68</v>
      </c>
      <c r="C274" s="49">
        <f t="shared" si="25"/>
        <v>3.0399999999999996</v>
      </c>
      <c r="D274" s="112">
        <f t="shared" si="26"/>
        <v>21.35</v>
      </c>
      <c r="E274" s="50">
        <f t="shared" si="27"/>
        <v>5.0199999999999996</v>
      </c>
      <c r="F274" s="48">
        <f t="shared" si="28"/>
        <v>71.25</v>
      </c>
      <c r="G274" s="51">
        <f t="shared" si="29"/>
        <v>272</v>
      </c>
    </row>
    <row r="275" spans="1:7" x14ac:dyDescent="0.2">
      <c r="A275" s="47">
        <v>273</v>
      </c>
      <c r="B275" s="48">
        <f t="shared" si="24"/>
        <v>10.67</v>
      </c>
      <c r="C275" s="49">
        <f t="shared" si="25"/>
        <v>3.0399999999999996</v>
      </c>
      <c r="D275" s="112">
        <f t="shared" si="26"/>
        <v>21.42</v>
      </c>
      <c r="E275" s="50">
        <f t="shared" si="27"/>
        <v>5.04</v>
      </c>
      <c r="F275" s="48">
        <f t="shared" si="28"/>
        <v>71.22</v>
      </c>
      <c r="G275" s="51">
        <f t="shared" si="29"/>
        <v>273</v>
      </c>
    </row>
    <row r="276" spans="1:7" x14ac:dyDescent="0.2">
      <c r="A276" s="47">
        <v>274</v>
      </c>
      <c r="B276" s="48">
        <f t="shared" si="24"/>
        <v>10.67</v>
      </c>
      <c r="C276" s="49">
        <f t="shared" si="25"/>
        <v>3.05</v>
      </c>
      <c r="D276" s="112">
        <f t="shared" si="26"/>
        <v>21.490000000000002</v>
      </c>
      <c r="E276" s="50">
        <f t="shared" si="27"/>
        <v>5.05</v>
      </c>
      <c r="F276" s="48">
        <f t="shared" si="28"/>
        <v>71.19</v>
      </c>
      <c r="G276" s="51">
        <f t="shared" si="29"/>
        <v>274</v>
      </c>
    </row>
    <row r="277" spans="1:7" x14ac:dyDescent="0.2">
      <c r="A277" s="47">
        <v>275</v>
      </c>
      <c r="B277" s="48">
        <f t="shared" si="24"/>
        <v>10.66</v>
      </c>
      <c r="C277" s="49">
        <f t="shared" si="25"/>
        <v>3.05</v>
      </c>
      <c r="D277" s="112">
        <f t="shared" si="26"/>
        <v>21.55</v>
      </c>
      <c r="E277" s="50">
        <f t="shared" si="27"/>
        <v>5.0699999999999994</v>
      </c>
      <c r="F277" s="48">
        <f t="shared" si="28"/>
        <v>71.17</v>
      </c>
      <c r="G277" s="51">
        <f t="shared" si="29"/>
        <v>275</v>
      </c>
    </row>
    <row r="278" spans="1:7" x14ac:dyDescent="0.2">
      <c r="A278" s="47">
        <v>276</v>
      </c>
      <c r="B278" s="48">
        <f t="shared" si="24"/>
        <v>10.65</v>
      </c>
      <c r="C278" s="49">
        <f t="shared" si="25"/>
        <v>3.0599999999999996</v>
      </c>
      <c r="D278" s="112">
        <f t="shared" si="26"/>
        <v>21.62</v>
      </c>
      <c r="E278" s="50">
        <f t="shared" si="27"/>
        <v>5.08</v>
      </c>
      <c r="F278" s="48">
        <f t="shared" si="28"/>
        <v>71.14</v>
      </c>
      <c r="G278" s="51">
        <f t="shared" si="29"/>
        <v>276</v>
      </c>
    </row>
    <row r="279" spans="1:7" x14ac:dyDescent="0.2">
      <c r="A279" s="47">
        <v>277</v>
      </c>
      <c r="B279" s="48">
        <f t="shared" si="24"/>
        <v>10.65</v>
      </c>
      <c r="C279" s="49">
        <f t="shared" si="25"/>
        <v>3.0599999999999996</v>
      </c>
      <c r="D279" s="112">
        <f t="shared" si="26"/>
        <v>21.69</v>
      </c>
      <c r="E279" s="50">
        <f t="shared" si="27"/>
        <v>5.0999999999999996</v>
      </c>
      <c r="F279" s="48">
        <f t="shared" si="28"/>
        <v>71.11</v>
      </c>
      <c r="G279" s="51">
        <f t="shared" si="29"/>
        <v>277</v>
      </c>
    </row>
    <row r="280" spans="1:7" x14ac:dyDescent="0.2">
      <c r="A280" s="47">
        <v>278</v>
      </c>
      <c r="B280" s="48">
        <f t="shared" si="24"/>
        <v>10.64</v>
      </c>
      <c r="C280" s="49">
        <f t="shared" si="25"/>
        <v>3.07</v>
      </c>
      <c r="D280" s="112">
        <f t="shared" si="26"/>
        <v>21.76</v>
      </c>
      <c r="E280" s="50">
        <f t="shared" si="27"/>
        <v>5.1099999999999994</v>
      </c>
      <c r="F280" s="48">
        <f t="shared" si="28"/>
        <v>71.08</v>
      </c>
      <c r="G280" s="51">
        <f t="shared" si="29"/>
        <v>278</v>
      </c>
    </row>
    <row r="281" spans="1:7" x14ac:dyDescent="0.2">
      <c r="A281" s="47">
        <v>279</v>
      </c>
      <c r="B281" s="48">
        <f t="shared" si="24"/>
        <v>10.64</v>
      </c>
      <c r="C281" s="49">
        <f t="shared" si="25"/>
        <v>3.07</v>
      </c>
      <c r="D281" s="112">
        <f t="shared" si="26"/>
        <v>21.82</v>
      </c>
      <c r="E281" s="50">
        <f t="shared" si="27"/>
        <v>5.13</v>
      </c>
      <c r="F281" s="48">
        <f t="shared" si="28"/>
        <v>71.06</v>
      </c>
      <c r="G281" s="51">
        <f t="shared" si="29"/>
        <v>279</v>
      </c>
    </row>
    <row r="282" spans="1:7" x14ac:dyDescent="0.2">
      <c r="A282" s="47">
        <v>280</v>
      </c>
      <c r="B282" s="48">
        <f t="shared" si="24"/>
        <v>10.63</v>
      </c>
      <c r="C282" s="49">
        <f t="shared" si="25"/>
        <v>3.07</v>
      </c>
      <c r="D282" s="112">
        <f t="shared" si="26"/>
        <v>21.89</v>
      </c>
      <c r="E282" s="50">
        <f t="shared" si="27"/>
        <v>5.14</v>
      </c>
      <c r="F282" s="48">
        <f t="shared" si="28"/>
        <v>71.03</v>
      </c>
      <c r="G282" s="51">
        <f t="shared" si="29"/>
        <v>280</v>
      </c>
    </row>
    <row r="283" spans="1:7" x14ac:dyDescent="0.2">
      <c r="A283" s="47">
        <v>281</v>
      </c>
      <c r="B283" s="48">
        <f t="shared" si="24"/>
        <v>10.62</v>
      </c>
      <c r="C283" s="49">
        <f t="shared" si="25"/>
        <v>3.0799999999999996</v>
      </c>
      <c r="D283" s="112">
        <f t="shared" si="26"/>
        <v>21.96</v>
      </c>
      <c r="E283" s="50">
        <f t="shared" si="27"/>
        <v>5.16</v>
      </c>
      <c r="F283" s="48">
        <f t="shared" si="28"/>
        <v>71</v>
      </c>
      <c r="G283" s="51">
        <f t="shared" si="29"/>
        <v>281</v>
      </c>
    </row>
    <row r="284" spans="1:7" x14ac:dyDescent="0.2">
      <c r="A284" s="47">
        <v>282</v>
      </c>
      <c r="B284" s="48">
        <f t="shared" si="24"/>
        <v>10.62</v>
      </c>
      <c r="C284" s="49">
        <f t="shared" si="25"/>
        <v>3.0799999999999996</v>
      </c>
      <c r="D284" s="112">
        <f t="shared" si="26"/>
        <v>22.020000000000003</v>
      </c>
      <c r="E284" s="50">
        <f t="shared" si="27"/>
        <v>5.17</v>
      </c>
      <c r="F284" s="48">
        <f t="shared" si="28"/>
        <v>70.97</v>
      </c>
      <c r="G284" s="51">
        <f t="shared" si="29"/>
        <v>282</v>
      </c>
    </row>
    <row r="285" spans="1:7" x14ac:dyDescent="0.2">
      <c r="A285" s="47">
        <v>283</v>
      </c>
      <c r="B285" s="48">
        <f t="shared" si="24"/>
        <v>10.61</v>
      </c>
      <c r="C285" s="49">
        <f t="shared" si="25"/>
        <v>3.09</v>
      </c>
      <c r="D285" s="112">
        <f t="shared" si="26"/>
        <v>22.09</v>
      </c>
      <c r="E285" s="50">
        <f t="shared" si="27"/>
        <v>5.1899999999999995</v>
      </c>
      <c r="F285" s="48">
        <f t="shared" si="28"/>
        <v>70.95</v>
      </c>
      <c r="G285" s="51">
        <f t="shared" si="29"/>
        <v>283</v>
      </c>
    </row>
    <row r="286" spans="1:7" x14ac:dyDescent="0.2">
      <c r="A286" s="47">
        <v>284</v>
      </c>
      <c r="B286" s="48">
        <f t="shared" si="24"/>
        <v>10.61</v>
      </c>
      <c r="C286" s="49">
        <f t="shared" si="25"/>
        <v>3.09</v>
      </c>
      <c r="D286" s="112">
        <f t="shared" si="26"/>
        <v>22.16</v>
      </c>
      <c r="E286" s="50">
        <f t="shared" si="27"/>
        <v>5.21</v>
      </c>
      <c r="F286" s="48">
        <f t="shared" si="28"/>
        <v>70.92</v>
      </c>
      <c r="G286" s="51">
        <f t="shared" si="29"/>
        <v>284</v>
      </c>
    </row>
    <row r="287" spans="1:7" x14ac:dyDescent="0.2">
      <c r="A287" s="47">
        <v>285</v>
      </c>
      <c r="B287" s="48">
        <f t="shared" si="24"/>
        <v>10.6</v>
      </c>
      <c r="C287" s="49">
        <f t="shared" si="25"/>
        <v>3.0999999999999996</v>
      </c>
      <c r="D287" s="112">
        <f t="shared" si="26"/>
        <v>22.220000000000002</v>
      </c>
      <c r="E287" s="50">
        <f t="shared" si="27"/>
        <v>5.22</v>
      </c>
      <c r="F287" s="48">
        <f t="shared" si="28"/>
        <v>70.89</v>
      </c>
      <c r="G287" s="51">
        <f t="shared" si="29"/>
        <v>285</v>
      </c>
    </row>
    <row r="288" spans="1:7" x14ac:dyDescent="0.2">
      <c r="A288" s="47">
        <v>286</v>
      </c>
      <c r="B288" s="48">
        <f t="shared" si="24"/>
        <v>10.59</v>
      </c>
      <c r="C288" s="49">
        <f t="shared" si="25"/>
        <v>3.0999999999999996</v>
      </c>
      <c r="D288" s="112">
        <f t="shared" si="26"/>
        <v>22.290000000000003</v>
      </c>
      <c r="E288" s="50">
        <f t="shared" si="27"/>
        <v>5.24</v>
      </c>
      <c r="F288" s="48">
        <f t="shared" si="28"/>
        <v>70.86</v>
      </c>
      <c r="G288" s="51">
        <f t="shared" si="29"/>
        <v>286</v>
      </c>
    </row>
    <row r="289" spans="1:7" x14ac:dyDescent="0.2">
      <c r="A289" s="47">
        <v>287</v>
      </c>
      <c r="B289" s="48">
        <f t="shared" si="24"/>
        <v>10.59</v>
      </c>
      <c r="C289" s="49">
        <f t="shared" si="25"/>
        <v>3.11</v>
      </c>
      <c r="D289" s="112">
        <f t="shared" si="26"/>
        <v>22.360000000000003</v>
      </c>
      <c r="E289" s="50">
        <f t="shared" si="27"/>
        <v>5.25</v>
      </c>
      <c r="F289" s="48">
        <f t="shared" si="28"/>
        <v>70.84</v>
      </c>
      <c r="G289" s="51">
        <f t="shared" si="29"/>
        <v>287</v>
      </c>
    </row>
    <row r="290" spans="1:7" x14ac:dyDescent="0.2">
      <c r="A290" s="47">
        <v>288</v>
      </c>
      <c r="B290" s="48">
        <f t="shared" si="24"/>
        <v>10.58</v>
      </c>
      <c r="C290" s="49">
        <f t="shared" si="25"/>
        <v>3.11</v>
      </c>
      <c r="D290" s="112">
        <f t="shared" si="26"/>
        <v>22.430000000000003</v>
      </c>
      <c r="E290" s="50">
        <f t="shared" si="27"/>
        <v>5.27</v>
      </c>
      <c r="F290" s="48">
        <f t="shared" si="28"/>
        <v>70.81</v>
      </c>
      <c r="G290" s="51">
        <f t="shared" si="29"/>
        <v>288</v>
      </c>
    </row>
    <row r="291" spans="1:7" x14ac:dyDescent="0.2">
      <c r="A291" s="47">
        <v>289</v>
      </c>
      <c r="B291" s="48">
        <f t="shared" si="24"/>
        <v>10.58</v>
      </c>
      <c r="C291" s="49">
        <f t="shared" si="25"/>
        <v>3.11</v>
      </c>
      <c r="D291" s="112">
        <f t="shared" si="26"/>
        <v>22.490000000000002</v>
      </c>
      <c r="E291" s="50">
        <f t="shared" si="27"/>
        <v>5.2799999999999994</v>
      </c>
      <c r="F291" s="48">
        <f t="shared" si="28"/>
        <v>70.78</v>
      </c>
      <c r="G291" s="51">
        <f t="shared" si="29"/>
        <v>289</v>
      </c>
    </row>
    <row r="292" spans="1:7" x14ac:dyDescent="0.2">
      <c r="A292" s="47">
        <v>290</v>
      </c>
      <c r="B292" s="48">
        <f t="shared" si="24"/>
        <v>10.57</v>
      </c>
      <c r="C292" s="49">
        <f t="shared" si="25"/>
        <v>3.1199999999999997</v>
      </c>
      <c r="D292" s="112">
        <f t="shared" si="26"/>
        <v>22.560000000000002</v>
      </c>
      <c r="E292" s="50">
        <f t="shared" si="27"/>
        <v>5.3</v>
      </c>
      <c r="F292" s="48">
        <f t="shared" si="28"/>
        <v>70.760000000000005</v>
      </c>
      <c r="G292" s="51">
        <f t="shared" si="29"/>
        <v>290</v>
      </c>
    </row>
    <row r="293" spans="1:7" x14ac:dyDescent="0.2">
      <c r="A293" s="47">
        <v>291</v>
      </c>
      <c r="B293" s="48">
        <f t="shared" si="24"/>
        <v>10.56</v>
      </c>
      <c r="C293" s="49">
        <f t="shared" si="25"/>
        <v>3.1199999999999997</v>
      </c>
      <c r="D293" s="112">
        <f t="shared" si="26"/>
        <v>22.630000000000003</v>
      </c>
      <c r="E293" s="50">
        <f t="shared" si="27"/>
        <v>5.31</v>
      </c>
      <c r="F293" s="48">
        <f t="shared" si="28"/>
        <v>70.73</v>
      </c>
      <c r="G293" s="51">
        <f t="shared" si="29"/>
        <v>291</v>
      </c>
    </row>
    <row r="294" spans="1:7" x14ac:dyDescent="0.2">
      <c r="A294" s="47">
        <v>292</v>
      </c>
      <c r="B294" s="48">
        <f t="shared" si="24"/>
        <v>10.56</v>
      </c>
      <c r="C294" s="49">
        <f t="shared" si="25"/>
        <v>3.13</v>
      </c>
      <c r="D294" s="112">
        <f t="shared" si="26"/>
        <v>22.700000000000003</v>
      </c>
      <c r="E294" s="50">
        <f t="shared" si="27"/>
        <v>5.33</v>
      </c>
      <c r="F294" s="48">
        <f t="shared" si="28"/>
        <v>70.7</v>
      </c>
      <c r="G294" s="51">
        <f t="shared" si="29"/>
        <v>292</v>
      </c>
    </row>
    <row r="295" spans="1:7" x14ac:dyDescent="0.2">
      <c r="A295" s="47">
        <v>293</v>
      </c>
      <c r="B295" s="48">
        <f t="shared" si="24"/>
        <v>10.55</v>
      </c>
      <c r="C295" s="49">
        <f t="shared" si="25"/>
        <v>3.13</v>
      </c>
      <c r="D295" s="112">
        <f t="shared" si="26"/>
        <v>22.76</v>
      </c>
      <c r="E295" s="50">
        <f t="shared" si="27"/>
        <v>5.34</v>
      </c>
      <c r="F295" s="48">
        <f t="shared" si="28"/>
        <v>70.680000000000007</v>
      </c>
      <c r="G295" s="51">
        <f t="shared" si="29"/>
        <v>293</v>
      </c>
    </row>
    <row r="296" spans="1:7" x14ac:dyDescent="0.2">
      <c r="A296" s="47">
        <v>294</v>
      </c>
      <c r="B296" s="48">
        <f t="shared" si="24"/>
        <v>10.55</v>
      </c>
      <c r="C296" s="49">
        <f t="shared" si="25"/>
        <v>3.1399999999999997</v>
      </c>
      <c r="D296" s="112">
        <f t="shared" si="26"/>
        <v>22.830000000000002</v>
      </c>
      <c r="E296" s="50">
        <f t="shared" si="27"/>
        <v>5.3599999999999994</v>
      </c>
      <c r="F296" s="48">
        <f t="shared" si="28"/>
        <v>70.650000000000006</v>
      </c>
      <c r="G296" s="51">
        <f t="shared" si="29"/>
        <v>294</v>
      </c>
    </row>
    <row r="297" spans="1:7" x14ac:dyDescent="0.2">
      <c r="A297" s="47">
        <v>295</v>
      </c>
      <c r="B297" s="48">
        <f t="shared" si="24"/>
        <v>10.54</v>
      </c>
      <c r="C297" s="49">
        <f t="shared" si="25"/>
        <v>3.1399999999999997</v>
      </c>
      <c r="D297" s="112">
        <f t="shared" si="26"/>
        <v>22.900000000000002</v>
      </c>
      <c r="E297" s="50">
        <f t="shared" si="27"/>
        <v>5.37</v>
      </c>
      <c r="F297" s="48">
        <f t="shared" si="28"/>
        <v>70.62</v>
      </c>
      <c r="G297" s="51">
        <f t="shared" si="29"/>
        <v>295</v>
      </c>
    </row>
    <row r="298" spans="1:7" x14ac:dyDescent="0.2">
      <c r="A298" s="47">
        <v>296</v>
      </c>
      <c r="B298" s="48">
        <f t="shared" si="24"/>
        <v>10.53</v>
      </c>
      <c r="C298" s="49">
        <f t="shared" si="25"/>
        <v>3.15</v>
      </c>
      <c r="D298" s="112">
        <f t="shared" si="26"/>
        <v>22.96</v>
      </c>
      <c r="E298" s="50">
        <f t="shared" si="27"/>
        <v>5.39</v>
      </c>
      <c r="F298" s="48">
        <f t="shared" si="28"/>
        <v>70.599999999999994</v>
      </c>
      <c r="G298" s="51">
        <f t="shared" si="29"/>
        <v>296</v>
      </c>
    </row>
    <row r="299" spans="1:7" x14ac:dyDescent="0.2">
      <c r="A299" s="47">
        <v>297</v>
      </c>
      <c r="B299" s="48">
        <f t="shared" si="24"/>
        <v>10.53</v>
      </c>
      <c r="C299" s="49">
        <f t="shared" si="25"/>
        <v>3.15</v>
      </c>
      <c r="D299" s="112">
        <f t="shared" si="26"/>
        <v>23.03</v>
      </c>
      <c r="E299" s="50">
        <f t="shared" si="27"/>
        <v>5.3999999999999995</v>
      </c>
      <c r="F299" s="48">
        <f t="shared" si="28"/>
        <v>70.569999999999993</v>
      </c>
      <c r="G299" s="51">
        <f t="shared" si="29"/>
        <v>297</v>
      </c>
    </row>
    <row r="300" spans="1:7" x14ac:dyDescent="0.2">
      <c r="A300" s="47">
        <v>298</v>
      </c>
      <c r="B300" s="48">
        <f t="shared" si="24"/>
        <v>10.52</v>
      </c>
      <c r="C300" s="49">
        <f t="shared" si="25"/>
        <v>3.1599999999999997</v>
      </c>
      <c r="D300" s="112">
        <f t="shared" si="26"/>
        <v>23.1</v>
      </c>
      <c r="E300" s="50">
        <f t="shared" si="27"/>
        <v>5.42</v>
      </c>
      <c r="F300" s="48">
        <f t="shared" si="28"/>
        <v>70.540000000000006</v>
      </c>
      <c r="G300" s="51">
        <f t="shared" si="29"/>
        <v>298</v>
      </c>
    </row>
    <row r="301" spans="1:7" x14ac:dyDescent="0.2">
      <c r="A301" s="47">
        <v>299</v>
      </c>
      <c r="B301" s="48">
        <f t="shared" si="24"/>
        <v>10.52</v>
      </c>
      <c r="C301" s="49">
        <f t="shared" si="25"/>
        <v>3.1599999999999997</v>
      </c>
      <c r="D301" s="112">
        <f t="shared" si="26"/>
        <v>23.17</v>
      </c>
      <c r="E301" s="50">
        <f t="shared" si="27"/>
        <v>5.43</v>
      </c>
      <c r="F301" s="48">
        <f t="shared" si="28"/>
        <v>70.52</v>
      </c>
      <c r="G301" s="51">
        <f t="shared" si="29"/>
        <v>299</v>
      </c>
    </row>
    <row r="302" spans="1:7" x14ac:dyDescent="0.2">
      <c r="A302" s="47">
        <v>300</v>
      </c>
      <c r="B302" s="48">
        <f t="shared" si="24"/>
        <v>10.51</v>
      </c>
      <c r="C302" s="49">
        <f t="shared" si="25"/>
        <v>3.1599999999999997</v>
      </c>
      <c r="D302" s="112">
        <f t="shared" si="26"/>
        <v>23.23</v>
      </c>
      <c r="E302" s="50">
        <f t="shared" si="27"/>
        <v>5.45</v>
      </c>
      <c r="F302" s="48">
        <f t="shared" si="28"/>
        <v>70.489999999999995</v>
      </c>
      <c r="G302" s="51">
        <f t="shared" si="29"/>
        <v>300</v>
      </c>
    </row>
    <row r="303" spans="1:7" x14ac:dyDescent="0.2">
      <c r="A303" s="47">
        <v>301</v>
      </c>
      <c r="B303" s="48">
        <f t="shared" si="24"/>
        <v>10.51</v>
      </c>
      <c r="C303" s="49">
        <f t="shared" si="25"/>
        <v>3.17</v>
      </c>
      <c r="D303" s="112">
        <f t="shared" si="26"/>
        <v>23.3</v>
      </c>
      <c r="E303" s="50">
        <f t="shared" si="27"/>
        <v>5.47</v>
      </c>
      <c r="F303" s="48">
        <f t="shared" si="28"/>
        <v>70.459999999999994</v>
      </c>
      <c r="G303" s="51">
        <f t="shared" si="29"/>
        <v>301</v>
      </c>
    </row>
    <row r="304" spans="1:7" x14ac:dyDescent="0.2">
      <c r="A304" s="47">
        <v>302</v>
      </c>
      <c r="B304" s="48">
        <f t="shared" si="24"/>
        <v>10.5</v>
      </c>
      <c r="C304" s="49">
        <f t="shared" si="25"/>
        <v>3.17</v>
      </c>
      <c r="D304" s="112">
        <f t="shared" si="26"/>
        <v>23.37</v>
      </c>
      <c r="E304" s="50">
        <f t="shared" si="27"/>
        <v>5.4799999999999995</v>
      </c>
      <c r="F304" s="48">
        <f t="shared" si="28"/>
        <v>70.44</v>
      </c>
      <c r="G304" s="51">
        <f t="shared" si="29"/>
        <v>302</v>
      </c>
    </row>
    <row r="305" spans="1:7" x14ac:dyDescent="0.2">
      <c r="A305" s="47">
        <v>303</v>
      </c>
      <c r="B305" s="48">
        <f t="shared" si="24"/>
        <v>10.49</v>
      </c>
      <c r="C305" s="49">
        <f t="shared" si="25"/>
        <v>3.1799999999999997</v>
      </c>
      <c r="D305" s="112">
        <f t="shared" si="26"/>
        <v>23.44</v>
      </c>
      <c r="E305" s="50">
        <f t="shared" si="27"/>
        <v>5.5</v>
      </c>
      <c r="F305" s="48">
        <f t="shared" si="28"/>
        <v>70.41</v>
      </c>
      <c r="G305" s="51">
        <f t="shared" si="29"/>
        <v>303</v>
      </c>
    </row>
    <row r="306" spans="1:7" x14ac:dyDescent="0.2">
      <c r="A306" s="47">
        <v>304</v>
      </c>
      <c r="B306" s="48">
        <f t="shared" si="24"/>
        <v>10.49</v>
      </c>
      <c r="C306" s="49">
        <f t="shared" si="25"/>
        <v>3.1799999999999997</v>
      </c>
      <c r="D306" s="112">
        <f t="shared" si="26"/>
        <v>23.5</v>
      </c>
      <c r="E306" s="50">
        <f t="shared" si="27"/>
        <v>5.51</v>
      </c>
      <c r="F306" s="48">
        <f t="shared" si="28"/>
        <v>70.38</v>
      </c>
      <c r="G306" s="51">
        <f t="shared" si="29"/>
        <v>304</v>
      </c>
    </row>
    <row r="307" spans="1:7" x14ac:dyDescent="0.2">
      <c r="A307" s="47">
        <v>305</v>
      </c>
      <c r="B307" s="48">
        <f t="shared" si="24"/>
        <v>10.48</v>
      </c>
      <c r="C307" s="49">
        <f t="shared" si="25"/>
        <v>3.19</v>
      </c>
      <c r="D307" s="112">
        <f t="shared" si="26"/>
        <v>23.57</v>
      </c>
      <c r="E307" s="50">
        <f t="shared" si="27"/>
        <v>5.5299999999999994</v>
      </c>
      <c r="F307" s="48">
        <f t="shared" si="28"/>
        <v>70.36</v>
      </c>
      <c r="G307" s="51">
        <f t="shared" si="29"/>
        <v>305</v>
      </c>
    </row>
    <row r="308" spans="1:7" x14ac:dyDescent="0.2">
      <c r="A308" s="47">
        <v>306</v>
      </c>
      <c r="B308" s="48">
        <f t="shared" si="24"/>
        <v>10.48</v>
      </c>
      <c r="C308" s="49">
        <f t="shared" si="25"/>
        <v>3.19</v>
      </c>
      <c r="D308" s="112">
        <f t="shared" si="26"/>
        <v>23.64</v>
      </c>
      <c r="E308" s="50">
        <f t="shared" si="27"/>
        <v>5.54</v>
      </c>
      <c r="F308" s="48">
        <f t="shared" si="28"/>
        <v>70.33</v>
      </c>
      <c r="G308" s="51">
        <f t="shared" si="29"/>
        <v>306</v>
      </c>
    </row>
    <row r="309" spans="1:7" x14ac:dyDescent="0.2">
      <c r="A309" s="47">
        <v>307</v>
      </c>
      <c r="B309" s="48">
        <f t="shared" si="24"/>
        <v>10.47</v>
      </c>
      <c r="C309" s="49">
        <f t="shared" si="25"/>
        <v>3.1999999999999997</v>
      </c>
      <c r="D309" s="112">
        <f t="shared" si="26"/>
        <v>23.71</v>
      </c>
      <c r="E309" s="50">
        <f t="shared" si="27"/>
        <v>5.56</v>
      </c>
      <c r="F309" s="48">
        <f t="shared" si="28"/>
        <v>70.3</v>
      </c>
      <c r="G309" s="51">
        <f t="shared" si="29"/>
        <v>307</v>
      </c>
    </row>
    <row r="310" spans="1:7" x14ac:dyDescent="0.2">
      <c r="A310" s="47">
        <v>308</v>
      </c>
      <c r="B310" s="48">
        <f t="shared" si="24"/>
        <v>10.47</v>
      </c>
      <c r="C310" s="49">
        <f t="shared" si="25"/>
        <v>3.1999999999999997</v>
      </c>
      <c r="D310" s="112">
        <f t="shared" si="26"/>
        <v>23.78</v>
      </c>
      <c r="E310" s="50">
        <f t="shared" si="27"/>
        <v>5.5699999999999994</v>
      </c>
      <c r="F310" s="48">
        <f t="shared" si="28"/>
        <v>70.28</v>
      </c>
      <c r="G310" s="51">
        <f t="shared" si="29"/>
        <v>308</v>
      </c>
    </row>
    <row r="311" spans="1:7" x14ac:dyDescent="0.2">
      <c r="A311" s="47">
        <v>309</v>
      </c>
      <c r="B311" s="48">
        <f t="shared" si="24"/>
        <v>10.46</v>
      </c>
      <c r="C311" s="49">
        <f t="shared" si="25"/>
        <v>3.21</v>
      </c>
      <c r="D311" s="112">
        <f t="shared" si="26"/>
        <v>23.84</v>
      </c>
      <c r="E311" s="50">
        <f t="shared" si="27"/>
        <v>5.59</v>
      </c>
      <c r="F311" s="48">
        <f t="shared" si="28"/>
        <v>70.25</v>
      </c>
      <c r="G311" s="51">
        <f t="shared" si="29"/>
        <v>309</v>
      </c>
    </row>
    <row r="312" spans="1:7" x14ac:dyDescent="0.2">
      <c r="A312" s="47">
        <v>310</v>
      </c>
      <c r="B312" s="48">
        <f t="shared" si="24"/>
        <v>10.45</v>
      </c>
      <c r="C312" s="49">
        <f t="shared" si="25"/>
        <v>3.21</v>
      </c>
      <c r="D312" s="112">
        <f t="shared" si="26"/>
        <v>23.91</v>
      </c>
      <c r="E312" s="50">
        <f t="shared" si="27"/>
        <v>5.6</v>
      </c>
      <c r="F312" s="48">
        <f t="shared" si="28"/>
        <v>70.23</v>
      </c>
      <c r="G312" s="51">
        <f t="shared" si="29"/>
        <v>310</v>
      </c>
    </row>
    <row r="313" spans="1:7" x14ac:dyDescent="0.2">
      <c r="A313" s="47">
        <v>311</v>
      </c>
      <c r="B313" s="48">
        <f t="shared" si="24"/>
        <v>10.45</v>
      </c>
      <c r="C313" s="49">
        <f t="shared" si="25"/>
        <v>3.21</v>
      </c>
      <c r="D313" s="112">
        <f t="shared" si="26"/>
        <v>23.98</v>
      </c>
      <c r="E313" s="50">
        <f t="shared" si="27"/>
        <v>5.62</v>
      </c>
      <c r="F313" s="48">
        <f t="shared" si="28"/>
        <v>70.2</v>
      </c>
      <c r="G313" s="51">
        <f t="shared" si="29"/>
        <v>311</v>
      </c>
    </row>
    <row r="314" spans="1:7" x14ac:dyDescent="0.2">
      <c r="A314" s="47">
        <v>312</v>
      </c>
      <c r="B314" s="48">
        <f t="shared" si="24"/>
        <v>10.44</v>
      </c>
      <c r="C314" s="49">
        <f t="shared" si="25"/>
        <v>3.2199999999999998</v>
      </c>
      <c r="D314" s="112">
        <f t="shared" si="26"/>
        <v>24.05</v>
      </c>
      <c r="E314" s="50">
        <f t="shared" si="27"/>
        <v>5.63</v>
      </c>
      <c r="F314" s="48">
        <f t="shared" si="28"/>
        <v>70.17</v>
      </c>
      <c r="G314" s="51">
        <f t="shared" si="29"/>
        <v>312</v>
      </c>
    </row>
    <row r="315" spans="1:7" x14ac:dyDescent="0.2">
      <c r="A315" s="47">
        <v>313</v>
      </c>
      <c r="B315" s="48">
        <f t="shared" si="24"/>
        <v>10.44</v>
      </c>
      <c r="C315" s="49">
        <f t="shared" si="25"/>
        <v>3.2199999999999998</v>
      </c>
      <c r="D315" s="112">
        <f t="shared" si="26"/>
        <v>24.110000000000003</v>
      </c>
      <c r="E315" s="50">
        <f t="shared" si="27"/>
        <v>5.6499999999999995</v>
      </c>
      <c r="F315" s="48">
        <f t="shared" si="28"/>
        <v>70.150000000000006</v>
      </c>
      <c r="G315" s="51">
        <f t="shared" si="29"/>
        <v>313</v>
      </c>
    </row>
    <row r="316" spans="1:7" x14ac:dyDescent="0.2">
      <c r="A316" s="47">
        <v>314</v>
      </c>
      <c r="B316" s="48">
        <f t="shared" si="24"/>
        <v>10.43</v>
      </c>
      <c r="C316" s="49">
        <f t="shared" si="25"/>
        <v>3.23</v>
      </c>
      <c r="D316" s="112">
        <f t="shared" si="26"/>
        <v>24.180000000000003</v>
      </c>
      <c r="E316" s="50">
        <f t="shared" si="27"/>
        <v>5.67</v>
      </c>
      <c r="F316" s="48">
        <f t="shared" si="28"/>
        <v>70.12</v>
      </c>
      <c r="G316" s="51">
        <f t="shared" si="29"/>
        <v>314</v>
      </c>
    </row>
    <row r="317" spans="1:7" x14ac:dyDescent="0.2">
      <c r="A317" s="47">
        <v>315</v>
      </c>
      <c r="B317" s="48">
        <f t="shared" si="24"/>
        <v>10.43</v>
      </c>
      <c r="C317" s="49">
        <f t="shared" si="25"/>
        <v>3.23</v>
      </c>
      <c r="D317" s="112">
        <f t="shared" si="26"/>
        <v>24.25</v>
      </c>
      <c r="E317" s="50">
        <f t="shared" si="27"/>
        <v>5.68</v>
      </c>
      <c r="F317" s="48">
        <f t="shared" si="28"/>
        <v>70.099999999999994</v>
      </c>
      <c r="G317" s="51">
        <f t="shared" si="29"/>
        <v>315</v>
      </c>
    </row>
    <row r="318" spans="1:7" x14ac:dyDescent="0.2">
      <c r="A318" s="47">
        <v>316</v>
      </c>
      <c r="B318" s="48">
        <f t="shared" si="24"/>
        <v>10.42</v>
      </c>
      <c r="C318" s="49">
        <f t="shared" si="25"/>
        <v>3.2399999999999998</v>
      </c>
      <c r="D318" s="112">
        <f t="shared" si="26"/>
        <v>24.32</v>
      </c>
      <c r="E318" s="50">
        <f t="shared" si="27"/>
        <v>5.7</v>
      </c>
      <c r="F318" s="48">
        <f t="shared" si="28"/>
        <v>70.069999999999993</v>
      </c>
      <c r="G318" s="51">
        <f t="shared" si="29"/>
        <v>316</v>
      </c>
    </row>
    <row r="319" spans="1:7" x14ac:dyDescent="0.2">
      <c r="A319" s="47">
        <v>317</v>
      </c>
      <c r="B319" s="48">
        <f t="shared" si="24"/>
        <v>10.41</v>
      </c>
      <c r="C319" s="49">
        <f t="shared" si="25"/>
        <v>3.2399999999999998</v>
      </c>
      <c r="D319" s="112">
        <f t="shared" si="26"/>
        <v>24.39</v>
      </c>
      <c r="E319" s="50">
        <f t="shared" si="27"/>
        <v>5.71</v>
      </c>
      <c r="F319" s="48">
        <f t="shared" si="28"/>
        <v>70.040000000000006</v>
      </c>
      <c r="G319" s="51">
        <f t="shared" si="29"/>
        <v>317</v>
      </c>
    </row>
    <row r="320" spans="1:7" x14ac:dyDescent="0.2">
      <c r="A320" s="47">
        <v>318</v>
      </c>
      <c r="B320" s="48">
        <f t="shared" si="24"/>
        <v>10.41</v>
      </c>
      <c r="C320" s="49">
        <f t="shared" si="25"/>
        <v>3.25</v>
      </c>
      <c r="D320" s="112">
        <f t="shared" si="26"/>
        <v>24.450000000000003</v>
      </c>
      <c r="E320" s="50">
        <f t="shared" si="27"/>
        <v>5.7299999999999995</v>
      </c>
      <c r="F320" s="48">
        <f t="shared" si="28"/>
        <v>70.02</v>
      </c>
      <c r="G320" s="51">
        <f t="shared" si="29"/>
        <v>318</v>
      </c>
    </row>
    <row r="321" spans="1:7" x14ac:dyDescent="0.2">
      <c r="A321" s="47">
        <v>319</v>
      </c>
      <c r="B321" s="48">
        <f t="shared" si="24"/>
        <v>10.4</v>
      </c>
      <c r="C321" s="49">
        <f t="shared" si="25"/>
        <v>3.25</v>
      </c>
      <c r="D321" s="112">
        <f t="shared" si="26"/>
        <v>24.520000000000003</v>
      </c>
      <c r="E321" s="50">
        <f t="shared" si="27"/>
        <v>5.74</v>
      </c>
      <c r="F321" s="48">
        <f t="shared" si="28"/>
        <v>69.989999999999995</v>
      </c>
      <c r="G321" s="51">
        <f t="shared" si="29"/>
        <v>319</v>
      </c>
    </row>
    <row r="322" spans="1:7" x14ac:dyDescent="0.2">
      <c r="A322" s="47">
        <v>320</v>
      </c>
      <c r="B322" s="48">
        <f t="shared" ref="B322:B385" si="30">ROUNDDOWN(w60B/100-(($A322/w60A)^(1/w60C)),2)</f>
        <v>10.4</v>
      </c>
      <c r="C322" s="49">
        <f t="shared" ref="C322:C385" si="31">ROUNDUP(wweitB/100+(($A322/wweitA)^(1/wweitC)),2)</f>
        <v>3.26</v>
      </c>
      <c r="D322" s="112">
        <f t="shared" ref="D322:D385" si="32">ROUNDUP(wballB/100+(($A322/wballA)^(1/wballC)),2)</f>
        <v>24.59</v>
      </c>
      <c r="E322" s="50">
        <f t="shared" ref="E322:E385" si="33">ROUNDUP(wkugelB/100+(($A322/wkugelA)^(1/wkugelC)),2)</f>
        <v>5.76</v>
      </c>
      <c r="F322" s="48">
        <f t="shared" ref="F322:F385" si="34">ROUNDDOWN(w400B/100-(($A322/2/w400A)^(1/w400C)),2)</f>
        <v>69.97</v>
      </c>
      <c r="G322" s="51">
        <f t="shared" si="29"/>
        <v>320</v>
      </c>
    </row>
    <row r="323" spans="1:7" x14ac:dyDescent="0.2">
      <c r="A323" s="47">
        <v>321</v>
      </c>
      <c r="B323" s="48">
        <f t="shared" si="30"/>
        <v>10.39</v>
      </c>
      <c r="C323" s="49">
        <f t="shared" si="31"/>
        <v>3.26</v>
      </c>
      <c r="D323" s="112">
        <f t="shared" si="32"/>
        <v>24.66</v>
      </c>
      <c r="E323" s="50">
        <f t="shared" si="33"/>
        <v>5.77</v>
      </c>
      <c r="F323" s="48">
        <f t="shared" si="34"/>
        <v>69.94</v>
      </c>
      <c r="G323" s="51">
        <f t="shared" ref="G323:G386" si="35">A323</f>
        <v>321</v>
      </c>
    </row>
    <row r="324" spans="1:7" x14ac:dyDescent="0.2">
      <c r="A324" s="47">
        <v>322</v>
      </c>
      <c r="B324" s="48">
        <f t="shared" si="30"/>
        <v>10.39</v>
      </c>
      <c r="C324" s="49">
        <f t="shared" si="31"/>
        <v>3.26</v>
      </c>
      <c r="D324" s="112">
        <f t="shared" si="32"/>
        <v>24.73</v>
      </c>
      <c r="E324" s="50">
        <f t="shared" si="33"/>
        <v>5.79</v>
      </c>
      <c r="F324" s="48">
        <f t="shared" si="34"/>
        <v>69.92</v>
      </c>
      <c r="G324" s="51">
        <f t="shared" si="35"/>
        <v>322</v>
      </c>
    </row>
    <row r="325" spans="1:7" x14ac:dyDescent="0.2">
      <c r="A325" s="47">
        <v>323</v>
      </c>
      <c r="B325" s="48">
        <f t="shared" si="30"/>
        <v>10.38</v>
      </c>
      <c r="C325" s="49">
        <f t="shared" si="31"/>
        <v>3.2699999999999996</v>
      </c>
      <c r="D325" s="112">
        <f t="shared" si="32"/>
        <v>24.790000000000003</v>
      </c>
      <c r="E325" s="50">
        <f t="shared" si="33"/>
        <v>5.8</v>
      </c>
      <c r="F325" s="48">
        <f t="shared" si="34"/>
        <v>69.89</v>
      </c>
      <c r="G325" s="51">
        <f t="shared" si="35"/>
        <v>323</v>
      </c>
    </row>
    <row r="326" spans="1:7" x14ac:dyDescent="0.2">
      <c r="A326" s="47">
        <v>324</v>
      </c>
      <c r="B326" s="48">
        <f t="shared" si="30"/>
        <v>10.37</v>
      </c>
      <c r="C326" s="49">
        <f t="shared" si="31"/>
        <v>3.2699999999999996</v>
      </c>
      <c r="D326" s="112">
        <f t="shared" si="32"/>
        <v>24.860000000000003</v>
      </c>
      <c r="E326" s="50">
        <f t="shared" si="33"/>
        <v>5.8199999999999994</v>
      </c>
      <c r="F326" s="48">
        <f t="shared" si="34"/>
        <v>69.87</v>
      </c>
      <c r="G326" s="51">
        <f t="shared" si="35"/>
        <v>324</v>
      </c>
    </row>
    <row r="327" spans="1:7" x14ac:dyDescent="0.2">
      <c r="A327" s="47">
        <v>325</v>
      </c>
      <c r="B327" s="48">
        <f t="shared" si="30"/>
        <v>10.37</v>
      </c>
      <c r="C327" s="49">
        <f t="shared" si="31"/>
        <v>3.28</v>
      </c>
      <c r="D327" s="112">
        <f t="shared" si="32"/>
        <v>24.930000000000003</v>
      </c>
      <c r="E327" s="50">
        <f t="shared" si="33"/>
        <v>5.84</v>
      </c>
      <c r="F327" s="48">
        <f t="shared" si="34"/>
        <v>69.84</v>
      </c>
      <c r="G327" s="51">
        <f t="shared" si="35"/>
        <v>325</v>
      </c>
    </row>
    <row r="328" spans="1:7" x14ac:dyDescent="0.2">
      <c r="A328" s="47">
        <v>326</v>
      </c>
      <c r="B328" s="48">
        <f t="shared" si="30"/>
        <v>10.36</v>
      </c>
      <c r="C328" s="49">
        <f t="shared" si="31"/>
        <v>3.28</v>
      </c>
      <c r="D328" s="112">
        <f t="shared" si="32"/>
        <v>25</v>
      </c>
      <c r="E328" s="50">
        <f t="shared" si="33"/>
        <v>5.85</v>
      </c>
      <c r="F328" s="48">
        <f t="shared" si="34"/>
        <v>69.81</v>
      </c>
      <c r="G328" s="51">
        <f t="shared" si="35"/>
        <v>326</v>
      </c>
    </row>
    <row r="329" spans="1:7" x14ac:dyDescent="0.2">
      <c r="A329" s="47">
        <v>327</v>
      </c>
      <c r="B329" s="48">
        <f t="shared" si="30"/>
        <v>10.36</v>
      </c>
      <c r="C329" s="49">
        <f t="shared" si="31"/>
        <v>3.2899999999999996</v>
      </c>
      <c r="D329" s="112">
        <f t="shared" si="32"/>
        <v>25.07</v>
      </c>
      <c r="E329" s="50">
        <f t="shared" si="33"/>
        <v>5.87</v>
      </c>
      <c r="F329" s="48">
        <f t="shared" si="34"/>
        <v>69.790000000000006</v>
      </c>
      <c r="G329" s="51">
        <f t="shared" si="35"/>
        <v>327</v>
      </c>
    </row>
    <row r="330" spans="1:7" x14ac:dyDescent="0.2">
      <c r="A330" s="47">
        <v>328</v>
      </c>
      <c r="B330" s="48">
        <f t="shared" si="30"/>
        <v>10.35</v>
      </c>
      <c r="C330" s="49">
        <f t="shared" si="31"/>
        <v>3.2899999999999996</v>
      </c>
      <c r="D330" s="112">
        <f t="shared" si="32"/>
        <v>25.130000000000003</v>
      </c>
      <c r="E330" s="50">
        <f t="shared" si="33"/>
        <v>5.88</v>
      </c>
      <c r="F330" s="48">
        <f t="shared" si="34"/>
        <v>69.760000000000005</v>
      </c>
      <c r="G330" s="51">
        <f t="shared" si="35"/>
        <v>328</v>
      </c>
    </row>
    <row r="331" spans="1:7" x14ac:dyDescent="0.2">
      <c r="A331" s="47">
        <v>329</v>
      </c>
      <c r="B331" s="48">
        <f t="shared" si="30"/>
        <v>10.35</v>
      </c>
      <c r="C331" s="49">
        <f t="shared" si="31"/>
        <v>3.3</v>
      </c>
      <c r="D331" s="112">
        <f t="shared" si="32"/>
        <v>25.200000000000003</v>
      </c>
      <c r="E331" s="50">
        <f t="shared" si="33"/>
        <v>5.8999999999999995</v>
      </c>
      <c r="F331" s="48">
        <f t="shared" si="34"/>
        <v>69.739999999999995</v>
      </c>
      <c r="G331" s="51">
        <f t="shared" si="35"/>
        <v>329</v>
      </c>
    </row>
    <row r="332" spans="1:7" x14ac:dyDescent="0.2">
      <c r="A332" s="47">
        <v>330</v>
      </c>
      <c r="B332" s="48">
        <f t="shared" si="30"/>
        <v>10.34</v>
      </c>
      <c r="C332" s="49">
        <f t="shared" si="31"/>
        <v>3.3</v>
      </c>
      <c r="D332" s="112">
        <f t="shared" si="32"/>
        <v>25.270000000000003</v>
      </c>
      <c r="E332" s="50">
        <f t="shared" si="33"/>
        <v>5.91</v>
      </c>
      <c r="F332" s="48">
        <f t="shared" si="34"/>
        <v>69.709999999999994</v>
      </c>
      <c r="G332" s="51">
        <f t="shared" si="35"/>
        <v>330</v>
      </c>
    </row>
    <row r="333" spans="1:7" x14ac:dyDescent="0.2">
      <c r="A333" s="47">
        <v>331</v>
      </c>
      <c r="B333" s="48">
        <f t="shared" si="30"/>
        <v>10.34</v>
      </c>
      <c r="C333" s="49">
        <f t="shared" si="31"/>
        <v>3.3099999999999996</v>
      </c>
      <c r="D333" s="112">
        <f t="shared" si="32"/>
        <v>25.34</v>
      </c>
      <c r="E333" s="50">
        <f t="shared" si="33"/>
        <v>5.93</v>
      </c>
      <c r="F333" s="48">
        <f t="shared" si="34"/>
        <v>69.69</v>
      </c>
      <c r="G333" s="51">
        <f t="shared" si="35"/>
        <v>331</v>
      </c>
    </row>
    <row r="334" spans="1:7" x14ac:dyDescent="0.2">
      <c r="A334" s="47">
        <v>332</v>
      </c>
      <c r="B334" s="48">
        <f t="shared" si="30"/>
        <v>10.33</v>
      </c>
      <c r="C334" s="49">
        <f t="shared" si="31"/>
        <v>3.3099999999999996</v>
      </c>
      <c r="D334" s="112">
        <f t="shared" si="32"/>
        <v>25.41</v>
      </c>
      <c r="E334" s="50">
        <f t="shared" si="33"/>
        <v>5.9399999999999995</v>
      </c>
      <c r="F334" s="48">
        <f t="shared" si="34"/>
        <v>69.66</v>
      </c>
      <c r="G334" s="51">
        <f t="shared" si="35"/>
        <v>332</v>
      </c>
    </row>
    <row r="335" spans="1:7" x14ac:dyDescent="0.2">
      <c r="A335" s="47">
        <v>333</v>
      </c>
      <c r="B335" s="48">
        <f t="shared" si="30"/>
        <v>10.33</v>
      </c>
      <c r="C335" s="49">
        <f t="shared" si="31"/>
        <v>3.3099999999999996</v>
      </c>
      <c r="D335" s="112">
        <f t="shared" si="32"/>
        <v>25.48</v>
      </c>
      <c r="E335" s="50">
        <f t="shared" si="33"/>
        <v>5.96</v>
      </c>
      <c r="F335" s="48">
        <f t="shared" si="34"/>
        <v>69.64</v>
      </c>
      <c r="G335" s="51">
        <f t="shared" si="35"/>
        <v>333</v>
      </c>
    </row>
    <row r="336" spans="1:7" x14ac:dyDescent="0.2">
      <c r="A336" s="47">
        <v>334</v>
      </c>
      <c r="B336" s="48">
        <f t="shared" si="30"/>
        <v>10.32</v>
      </c>
      <c r="C336" s="49">
        <f t="shared" si="31"/>
        <v>3.32</v>
      </c>
      <c r="D336" s="112">
        <f t="shared" si="32"/>
        <v>25.540000000000003</v>
      </c>
      <c r="E336" s="50">
        <f t="shared" si="33"/>
        <v>5.9799999999999995</v>
      </c>
      <c r="F336" s="48">
        <f t="shared" si="34"/>
        <v>69.61</v>
      </c>
      <c r="G336" s="51">
        <f t="shared" si="35"/>
        <v>334</v>
      </c>
    </row>
    <row r="337" spans="1:7" x14ac:dyDescent="0.2">
      <c r="A337" s="47">
        <v>335</v>
      </c>
      <c r="B337" s="48">
        <f t="shared" si="30"/>
        <v>10.31</v>
      </c>
      <c r="C337" s="49">
        <f t="shared" si="31"/>
        <v>3.32</v>
      </c>
      <c r="D337" s="112">
        <f t="shared" si="32"/>
        <v>25.610000000000003</v>
      </c>
      <c r="E337" s="50">
        <f t="shared" si="33"/>
        <v>5.99</v>
      </c>
      <c r="F337" s="48">
        <f t="shared" si="34"/>
        <v>69.59</v>
      </c>
      <c r="G337" s="51">
        <f t="shared" si="35"/>
        <v>335</v>
      </c>
    </row>
    <row r="338" spans="1:7" x14ac:dyDescent="0.2">
      <c r="A338" s="47">
        <v>336</v>
      </c>
      <c r="B338" s="48">
        <f t="shared" si="30"/>
        <v>10.31</v>
      </c>
      <c r="C338" s="49">
        <f t="shared" si="31"/>
        <v>3.3299999999999996</v>
      </c>
      <c r="D338" s="112">
        <f t="shared" si="32"/>
        <v>25.680000000000003</v>
      </c>
      <c r="E338" s="50">
        <f t="shared" si="33"/>
        <v>6.01</v>
      </c>
      <c r="F338" s="48">
        <f t="shared" si="34"/>
        <v>69.56</v>
      </c>
      <c r="G338" s="51">
        <f t="shared" si="35"/>
        <v>336</v>
      </c>
    </row>
    <row r="339" spans="1:7" x14ac:dyDescent="0.2">
      <c r="A339" s="47">
        <v>337</v>
      </c>
      <c r="B339" s="48">
        <f t="shared" si="30"/>
        <v>10.3</v>
      </c>
      <c r="C339" s="49">
        <f t="shared" si="31"/>
        <v>3.3299999999999996</v>
      </c>
      <c r="D339" s="112">
        <f t="shared" si="32"/>
        <v>25.75</v>
      </c>
      <c r="E339" s="50">
        <f t="shared" si="33"/>
        <v>6.02</v>
      </c>
      <c r="F339" s="48">
        <f t="shared" si="34"/>
        <v>69.540000000000006</v>
      </c>
      <c r="G339" s="51">
        <f t="shared" si="35"/>
        <v>337</v>
      </c>
    </row>
    <row r="340" spans="1:7" x14ac:dyDescent="0.2">
      <c r="A340" s="47">
        <v>338</v>
      </c>
      <c r="B340" s="48">
        <f t="shared" si="30"/>
        <v>10.3</v>
      </c>
      <c r="C340" s="49">
        <f t="shared" si="31"/>
        <v>3.34</v>
      </c>
      <c r="D340" s="112">
        <f t="shared" si="32"/>
        <v>25.82</v>
      </c>
      <c r="E340" s="50">
        <f t="shared" si="33"/>
        <v>6.04</v>
      </c>
      <c r="F340" s="48">
        <f t="shared" si="34"/>
        <v>69.510000000000005</v>
      </c>
      <c r="G340" s="51">
        <f t="shared" si="35"/>
        <v>338</v>
      </c>
    </row>
    <row r="341" spans="1:7" x14ac:dyDescent="0.2">
      <c r="A341" s="47">
        <v>339</v>
      </c>
      <c r="B341" s="48">
        <f t="shared" si="30"/>
        <v>10.29</v>
      </c>
      <c r="C341" s="49">
        <f t="shared" si="31"/>
        <v>3.34</v>
      </c>
      <c r="D341" s="112">
        <f t="shared" si="32"/>
        <v>25.89</v>
      </c>
      <c r="E341" s="50">
        <f t="shared" si="33"/>
        <v>6.05</v>
      </c>
      <c r="F341" s="48">
        <f t="shared" si="34"/>
        <v>69.489999999999995</v>
      </c>
      <c r="G341" s="51">
        <f t="shared" si="35"/>
        <v>339</v>
      </c>
    </row>
    <row r="342" spans="1:7" x14ac:dyDescent="0.2">
      <c r="A342" s="47">
        <v>340</v>
      </c>
      <c r="B342" s="48">
        <f t="shared" si="30"/>
        <v>10.29</v>
      </c>
      <c r="C342" s="49">
        <f t="shared" si="31"/>
        <v>3.3499999999999996</v>
      </c>
      <c r="D342" s="112">
        <f t="shared" si="32"/>
        <v>25.950000000000003</v>
      </c>
      <c r="E342" s="50">
        <f t="shared" si="33"/>
        <v>6.0699999999999994</v>
      </c>
      <c r="F342" s="48">
        <f t="shared" si="34"/>
        <v>69.459999999999994</v>
      </c>
      <c r="G342" s="51">
        <f t="shared" si="35"/>
        <v>340</v>
      </c>
    </row>
    <row r="343" spans="1:7" x14ac:dyDescent="0.2">
      <c r="A343" s="47">
        <v>341</v>
      </c>
      <c r="B343" s="48">
        <f t="shared" si="30"/>
        <v>10.28</v>
      </c>
      <c r="C343" s="49">
        <f t="shared" si="31"/>
        <v>3.3499999999999996</v>
      </c>
      <c r="D343" s="112">
        <f t="shared" si="32"/>
        <v>26.020000000000003</v>
      </c>
      <c r="E343" s="50">
        <f t="shared" si="33"/>
        <v>6.08</v>
      </c>
      <c r="F343" s="48">
        <f t="shared" si="34"/>
        <v>69.44</v>
      </c>
      <c r="G343" s="51">
        <f t="shared" si="35"/>
        <v>341</v>
      </c>
    </row>
    <row r="344" spans="1:7" x14ac:dyDescent="0.2">
      <c r="A344" s="47">
        <v>342</v>
      </c>
      <c r="B344" s="48">
        <f t="shared" si="30"/>
        <v>10.28</v>
      </c>
      <c r="C344" s="49">
        <f t="shared" si="31"/>
        <v>3.36</v>
      </c>
      <c r="D344" s="112">
        <f t="shared" si="32"/>
        <v>26.09</v>
      </c>
      <c r="E344" s="50">
        <f t="shared" si="33"/>
        <v>6.1</v>
      </c>
      <c r="F344" s="48">
        <f t="shared" si="34"/>
        <v>69.41</v>
      </c>
      <c r="G344" s="51">
        <f t="shared" si="35"/>
        <v>342</v>
      </c>
    </row>
    <row r="345" spans="1:7" x14ac:dyDescent="0.2">
      <c r="A345" s="47">
        <v>343</v>
      </c>
      <c r="B345" s="48">
        <f t="shared" si="30"/>
        <v>10.27</v>
      </c>
      <c r="C345" s="49">
        <f t="shared" si="31"/>
        <v>3.36</v>
      </c>
      <c r="D345" s="112">
        <f t="shared" si="32"/>
        <v>26.16</v>
      </c>
      <c r="E345" s="50">
        <f t="shared" si="33"/>
        <v>6.12</v>
      </c>
      <c r="F345" s="48">
        <f t="shared" si="34"/>
        <v>69.39</v>
      </c>
      <c r="G345" s="51">
        <f t="shared" si="35"/>
        <v>343</v>
      </c>
    </row>
    <row r="346" spans="1:7" x14ac:dyDescent="0.2">
      <c r="A346" s="47">
        <v>344</v>
      </c>
      <c r="B346" s="48">
        <f t="shared" si="30"/>
        <v>10.27</v>
      </c>
      <c r="C346" s="49">
        <f t="shared" si="31"/>
        <v>3.36</v>
      </c>
      <c r="D346" s="112">
        <f t="shared" si="32"/>
        <v>26.23</v>
      </c>
      <c r="E346" s="50">
        <f t="shared" si="33"/>
        <v>6.13</v>
      </c>
      <c r="F346" s="48">
        <f t="shared" si="34"/>
        <v>69.36</v>
      </c>
      <c r="G346" s="51">
        <f t="shared" si="35"/>
        <v>344</v>
      </c>
    </row>
    <row r="347" spans="1:7" x14ac:dyDescent="0.2">
      <c r="A347" s="47">
        <v>345</v>
      </c>
      <c r="B347" s="48">
        <f t="shared" si="30"/>
        <v>10.26</v>
      </c>
      <c r="C347" s="49">
        <f t="shared" si="31"/>
        <v>3.3699999999999997</v>
      </c>
      <c r="D347" s="112">
        <f t="shared" si="32"/>
        <v>26.3</v>
      </c>
      <c r="E347" s="50">
        <f t="shared" si="33"/>
        <v>6.1499999999999995</v>
      </c>
      <c r="F347" s="48">
        <f t="shared" si="34"/>
        <v>69.34</v>
      </c>
      <c r="G347" s="51">
        <f t="shared" si="35"/>
        <v>345</v>
      </c>
    </row>
    <row r="348" spans="1:7" x14ac:dyDescent="0.2">
      <c r="A348" s="47">
        <v>346</v>
      </c>
      <c r="B348" s="48">
        <f t="shared" si="30"/>
        <v>10.25</v>
      </c>
      <c r="C348" s="49">
        <f t="shared" si="31"/>
        <v>3.3699999999999997</v>
      </c>
      <c r="D348" s="112">
        <f t="shared" si="32"/>
        <v>26.37</v>
      </c>
      <c r="E348" s="50">
        <f t="shared" si="33"/>
        <v>6.16</v>
      </c>
      <c r="F348" s="48">
        <f t="shared" si="34"/>
        <v>69.31</v>
      </c>
      <c r="G348" s="51">
        <f t="shared" si="35"/>
        <v>346</v>
      </c>
    </row>
    <row r="349" spans="1:7" x14ac:dyDescent="0.2">
      <c r="A349" s="47">
        <v>347</v>
      </c>
      <c r="B349" s="48">
        <f t="shared" si="30"/>
        <v>10.25</v>
      </c>
      <c r="C349" s="49">
        <f t="shared" si="31"/>
        <v>3.38</v>
      </c>
      <c r="D349" s="112">
        <f t="shared" si="32"/>
        <v>26.430000000000003</v>
      </c>
      <c r="E349" s="50">
        <f t="shared" si="33"/>
        <v>6.18</v>
      </c>
      <c r="F349" s="48">
        <f t="shared" si="34"/>
        <v>69.290000000000006</v>
      </c>
      <c r="G349" s="51">
        <f t="shared" si="35"/>
        <v>347</v>
      </c>
    </row>
    <row r="350" spans="1:7" x14ac:dyDescent="0.2">
      <c r="A350" s="47">
        <v>348</v>
      </c>
      <c r="B350" s="48">
        <f t="shared" si="30"/>
        <v>10.24</v>
      </c>
      <c r="C350" s="49">
        <f t="shared" si="31"/>
        <v>3.38</v>
      </c>
      <c r="D350" s="112">
        <f t="shared" si="32"/>
        <v>26.5</v>
      </c>
      <c r="E350" s="50">
        <f t="shared" si="33"/>
        <v>6.1899999999999995</v>
      </c>
      <c r="F350" s="48">
        <f t="shared" si="34"/>
        <v>69.27</v>
      </c>
      <c r="G350" s="51">
        <f t="shared" si="35"/>
        <v>348</v>
      </c>
    </row>
    <row r="351" spans="1:7" x14ac:dyDescent="0.2">
      <c r="A351" s="47">
        <v>349</v>
      </c>
      <c r="B351" s="48">
        <f t="shared" si="30"/>
        <v>10.24</v>
      </c>
      <c r="C351" s="49">
        <f t="shared" si="31"/>
        <v>3.3899999999999997</v>
      </c>
      <c r="D351" s="112">
        <f t="shared" si="32"/>
        <v>26.57</v>
      </c>
      <c r="E351" s="50">
        <f t="shared" si="33"/>
        <v>6.21</v>
      </c>
      <c r="F351" s="48">
        <f t="shared" si="34"/>
        <v>69.239999999999995</v>
      </c>
      <c r="G351" s="51">
        <f t="shared" si="35"/>
        <v>349</v>
      </c>
    </row>
    <row r="352" spans="1:7" x14ac:dyDescent="0.2">
      <c r="A352" s="47">
        <v>350</v>
      </c>
      <c r="B352" s="48">
        <f t="shared" si="30"/>
        <v>10.23</v>
      </c>
      <c r="C352" s="49">
        <f t="shared" si="31"/>
        <v>3.3899999999999997</v>
      </c>
      <c r="D352" s="112">
        <f t="shared" si="32"/>
        <v>26.64</v>
      </c>
      <c r="E352" s="50">
        <f t="shared" si="33"/>
        <v>6.22</v>
      </c>
      <c r="F352" s="48">
        <f t="shared" si="34"/>
        <v>69.22</v>
      </c>
      <c r="G352" s="51">
        <f t="shared" si="35"/>
        <v>350</v>
      </c>
    </row>
    <row r="353" spans="1:7" x14ac:dyDescent="0.2">
      <c r="A353" s="47">
        <v>351</v>
      </c>
      <c r="B353" s="48">
        <f t="shared" si="30"/>
        <v>10.23</v>
      </c>
      <c r="C353" s="49">
        <f t="shared" si="31"/>
        <v>3.4</v>
      </c>
      <c r="D353" s="112">
        <f t="shared" si="32"/>
        <v>26.71</v>
      </c>
      <c r="E353" s="50">
        <f t="shared" si="33"/>
        <v>6.24</v>
      </c>
      <c r="F353" s="48">
        <f t="shared" si="34"/>
        <v>69.19</v>
      </c>
      <c r="G353" s="51">
        <f t="shared" si="35"/>
        <v>351</v>
      </c>
    </row>
    <row r="354" spans="1:7" x14ac:dyDescent="0.2">
      <c r="A354" s="47">
        <v>352</v>
      </c>
      <c r="B354" s="48">
        <f t="shared" si="30"/>
        <v>10.220000000000001</v>
      </c>
      <c r="C354" s="49">
        <f t="shared" si="31"/>
        <v>3.4</v>
      </c>
      <c r="D354" s="112">
        <f t="shared" si="32"/>
        <v>26.78</v>
      </c>
      <c r="E354" s="50">
        <f t="shared" si="33"/>
        <v>6.26</v>
      </c>
      <c r="F354" s="48">
        <f t="shared" si="34"/>
        <v>69.17</v>
      </c>
      <c r="G354" s="51">
        <f t="shared" si="35"/>
        <v>352</v>
      </c>
    </row>
    <row r="355" spans="1:7" x14ac:dyDescent="0.2">
      <c r="A355" s="47">
        <v>353</v>
      </c>
      <c r="B355" s="48">
        <f t="shared" si="30"/>
        <v>10.220000000000001</v>
      </c>
      <c r="C355" s="49">
        <f t="shared" si="31"/>
        <v>3.4</v>
      </c>
      <c r="D355" s="112">
        <f t="shared" si="32"/>
        <v>26.85</v>
      </c>
      <c r="E355" s="50">
        <f t="shared" si="33"/>
        <v>6.27</v>
      </c>
      <c r="F355" s="48">
        <f t="shared" si="34"/>
        <v>69.14</v>
      </c>
      <c r="G355" s="51">
        <f t="shared" si="35"/>
        <v>353</v>
      </c>
    </row>
    <row r="356" spans="1:7" x14ac:dyDescent="0.2">
      <c r="A356" s="47">
        <v>354</v>
      </c>
      <c r="B356" s="48">
        <f t="shared" si="30"/>
        <v>10.210000000000001</v>
      </c>
      <c r="C356" s="49">
        <f t="shared" si="31"/>
        <v>3.4099999999999997</v>
      </c>
      <c r="D356" s="112">
        <f t="shared" si="32"/>
        <v>26.92</v>
      </c>
      <c r="E356" s="50">
        <f t="shared" si="33"/>
        <v>6.29</v>
      </c>
      <c r="F356" s="48">
        <f t="shared" si="34"/>
        <v>69.12</v>
      </c>
      <c r="G356" s="51">
        <f t="shared" si="35"/>
        <v>354</v>
      </c>
    </row>
    <row r="357" spans="1:7" x14ac:dyDescent="0.2">
      <c r="A357" s="47">
        <v>355</v>
      </c>
      <c r="B357" s="48">
        <f t="shared" si="30"/>
        <v>10.210000000000001</v>
      </c>
      <c r="C357" s="49">
        <f t="shared" si="31"/>
        <v>3.4099999999999997</v>
      </c>
      <c r="D357" s="112">
        <f t="shared" si="32"/>
        <v>26.98</v>
      </c>
      <c r="E357" s="50">
        <f t="shared" si="33"/>
        <v>6.3</v>
      </c>
      <c r="F357" s="48">
        <f t="shared" si="34"/>
        <v>69.09</v>
      </c>
      <c r="G357" s="51">
        <f t="shared" si="35"/>
        <v>355</v>
      </c>
    </row>
    <row r="358" spans="1:7" x14ac:dyDescent="0.2">
      <c r="A358" s="47">
        <v>356</v>
      </c>
      <c r="B358" s="48">
        <f t="shared" si="30"/>
        <v>10.199999999999999</v>
      </c>
      <c r="C358" s="49">
        <f t="shared" si="31"/>
        <v>3.42</v>
      </c>
      <c r="D358" s="112">
        <f t="shared" si="32"/>
        <v>27.05</v>
      </c>
      <c r="E358" s="50">
        <f t="shared" si="33"/>
        <v>6.3199999999999994</v>
      </c>
      <c r="F358" s="48">
        <f t="shared" si="34"/>
        <v>69.069999999999993</v>
      </c>
      <c r="G358" s="51">
        <f t="shared" si="35"/>
        <v>356</v>
      </c>
    </row>
    <row r="359" spans="1:7" x14ac:dyDescent="0.2">
      <c r="A359" s="47">
        <v>357</v>
      </c>
      <c r="B359" s="48">
        <f t="shared" si="30"/>
        <v>10.199999999999999</v>
      </c>
      <c r="C359" s="49">
        <f t="shared" si="31"/>
        <v>3.42</v>
      </c>
      <c r="D359" s="112">
        <f t="shared" si="32"/>
        <v>27.12</v>
      </c>
      <c r="E359" s="50">
        <f t="shared" si="33"/>
        <v>6.33</v>
      </c>
      <c r="F359" s="48">
        <f t="shared" si="34"/>
        <v>69.05</v>
      </c>
      <c r="G359" s="51">
        <f t="shared" si="35"/>
        <v>357</v>
      </c>
    </row>
    <row r="360" spans="1:7" x14ac:dyDescent="0.2">
      <c r="A360" s="47">
        <v>358</v>
      </c>
      <c r="B360" s="48">
        <f t="shared" si="30"/>
        <v>10.19</v>
      </c>
      <c r="C360" s="49">
        <f t="shared" si="31"/>
        <v>3.4299999999999997</v>
      </c>
      <c r="D360" s="112">
        <f t="shared" si="32"/>
        <v>27.19</v>
      </c>
      <c r="E360" s="50">
        <f t="shared" si="33"/>
        <v>6.35</v>
      </c>
      <c r="F360" s="48">
        <f t="shared" si="34"/>
        <v>69.02</v>
      </c>
      <c r="G360" s="51">
        <f t="shared" si="35"/>
        <v>358</v>
      </c>
    </row>
    <row r="361" spans="1:7" x14ac:dyDescent="0.2">
      <c r="A361" s="47">
        <v>359</v>
      </c>
      <c r="B361" s="48">
        <f t="shared" si="30"/>
        <v>10.19</v>
      </c>
      <c r="C361" s="49">
        <f t="shared" si="31"/>
        <v>3.4299999999999997</v>
      </c>
      <c r="D361" s="112">
        <f t="shared" si="32"/>
        <v>27.26</v>
      </c>
      <c r="E361" s="50">
        <f t="shared" si="33"/>
        <v>6.37</v>
      </c>
      <c r="F361" s="48">
        <f t="shared" si="34"/>
        <v>69</v>
      </c>
      <c r="G361" s="51">
        <f t="shared" si="35"/>
        <v>359</v>
      </c>
    </row>
    <row r="362" spans="1:7" x14ac:dyDescent="0.2">
      <c r="A362" s="47">
        <v>360</v>
      </c>
      <c r="B362" s="48">
        <f t="shared" si="30"/>
        <v>10.18</v>
      </c>
      <c r="C362" s="49">
        <f t="shared" si="31"/>
        <v>3.44</v>
      </c>
      <c r="D362" s="112">
        <f t="shared" si="32"/>
        <v>27.330000000000002</v>
      </c>
      <c r="E362" s="50">
        <f t="shared" si="33"/>
        <v>6.38</v>
      </c>
      <c r="F362" s="48">
        <f t="shared" si="34"/>
        <v>68.97</v>
      </c>
      <c r="G362" s="51">
        <f t="shared" si="35"/>
        <v>360</v>
      </c>
    </row>
    <row r="363" spans="1:7" x14ac:dyDescent="0.2">
      <c r="A363" s="47">
        <v>361</v>
      </c>
      <c r="B363" s="48">
        <f t="shared" si="30"/>
        <v>10.17</v>
      </c>
      <c r="C363" s="49">
        <f t="shared" si="31"/>
        <v>3.44</v>
      </c>
      <c r="D363" s="112">
        <f t="shared" si="32"/>
        <v>27.400000000000002</v>
      </c>
      <c r="E363" s="50">
        <f t="shared" si="33"/>
        <v>6.3999999999999995</v>
      </c>
      <c r="F363" s="48">
        <f t="shared" si="34"/>
        <v>68.95</v>
      </c>
      <c r="G363" s="51">
        <f t="shared" si="35"/>
        <v>361</v>
      </c>
    </row>
    <row r="364" spans="1:7" x14ac:dyDescent="0.2">
      <c r="A364" s="47">
        <v>362</v>
      </c>
      <c r="B364" s="48">
        <f t="shared" si="30"/>
        <v>10.17</v>
      </c>
      <c r="C364" s="49">
        <f t="shared" si="31"/>
        <v>3.4499999999999997</v>
      </c>
      <c r="D364" s="112">
        <f t="shared" si="32"/>
        <v>27.470000000000002</v>
      </c>
      <c r="E364" s="50">
        <f t="shared" si="33"/>
        <v>6.41</v>
      </c>
      <c r="F364" s="48">
        <f t="shared" si="34"/>
        <v>68.930000000000007</v>
      </c>
      <c r="G364" s="51">
        <f t="shared" si="35"/>
        <v>362</v>
      </c>
    </row>
    <row r="365" spans="1:7" x14ac:dyDescent="0.2">
      <c r="A365" s="47">
        <v>363</v>
      </c>
      <c r="B365" s="48">
        <f t="shared" si="30"/>
        <v>10.16</v>
      </c>
      <c r="C365" s="49">
        <f t="shared" si="31"/>
        <v>3.4499999999999997</v>
      </c>
      <c r="D365" s="112">
        <f t="shared" si="32"/>
        <v>27.53</v>
      </c>
      <c r="E365" s="50">
        <f t="shared" si="33"/>
        <v>6.43</v>
      </c>
      <c r="F365" s="48">
        <f t="shared" si="34"/>
        <v>68.900000000000006</v>
      </c>
      <c r="G365" s="51">
        <f t="shared" si="35"/>
        <v>363</v>
      </c>
    </row>
    <row r="366" spans="1:7" x14ac:dyDescent="0.2">
      <c r="A366" s="47">
        <v>364</v>
      </c>
      <c r="B366" s="48">
        <f t="shared" si="30"/>
        <v>10.16</v>
      </c>
      <c r="C366" s="49">
        <f t="shared" si="31"/>
        <v>3.4499999999999997</v>
      </c>
      <c r="D366" s="112">
        <f t="shared" si="32"/>
        <v>27.6</v>
      </c>
      <c r="E366" s="50">
        <f t="shared" si="33"/>
        <v>6.4399999999999995</v>
      </c>
      <c r="F366" s="48">
        <f t="shared" si="34"/>
        <v>68.88</v>
      </c>
      <c r="G366" s="51">
        <f t="shared" si="35"/>
        <v>364</v>
      </c>
    </row>
    <row r="367" spans="1:7" x14ac:dyDescent="0.2">
      <c r="A367" s="47">
        <v>365</v>
      </c>
      <c r="B367" s="48">
        <f t="shared" si="30"/>
        <v>10.15</v>
      </c>
      <c r="C367" s="49">
        <f t="shared" si="31"/>
        <v>3.46</v>
      </c>
      <c r="D367" s="112">
        <f t="shared" si="32"/>
        <v>27.67</v>
      </c>
      <c r="E367" s="50">
        <f t="shared" si="33"/>
        <v>6.46</v>
      </c>
      <c r="F367" s="48">
        <f t="shared" si="34"/>
        <v>68.849999999999994</v>
      </c>
      <c r="G367" s="51">
        <f t="shared" si="35"/>
        <v>365</v>
      </c>
    </row>
    <row r="368" spans="1:7" x14ac:dyDescent="0.2">
      <c r="A368" s="47">
        <v>366</v>
      </c>
      <c r="B368" s="48">
        <f t="shared" si="30"/>
        <v>10.15</v>
      </c>
      <c r="C368" s="49">
        <f t="shared" si="31"/>
        <v>3.46</v>
      </c>
      <c r="D368" s="112">
        <f t="shared" si="32"/>
        <v>27.740000000000002</v>
      </c>
      <c r="E368" s="50">
        <f t="shared" si="33"/>
        <v>6.47</v>
      </c>
      <c r="F368" s="48">
        <f t="shared" si="34"/>
        <v>68.83</v>
      </c>
      <c r="G368" s="51">
        <f t="shared" si="35"/>
        <v>366</v>
      </c>
    </row>
    <row r="369" spans="1:7" x14ac:dyDescent="0.2">
      <c r="A369" s="47">
        <v>367</v>
      </c>
      <c r="B369" s="48">
        <f t="shared" si="30"/>
        <v>10.14</v>
      </c>
      <c r="C369" s="49">
        <f t="shared" si="31"/>
        <v>3.4699999999999998</v>
      </c>
      <c r="D369" s="112">
        <f t="shared" si="32"/>
        <v>27.810000000000002</v>
      </c>
      <c r="E369" s="50">
        <f t="shared" si="33"/>
        <v>6.49</v>
      </c>
      <c r="F369" s="48">
        <f t="shared" si="34"/>
        <v>68.81</v>
      </c>
      <c r="G369" s="51">
        <f t="shared" si="35"/>
        <v>367</v>
      </c>
    </row>
    <row r="370" spans="1:7" x14ac:dyDescent="0.2">
      <c r="A370" s="47">
        <v>368</v>
      </c>
      <c r="B370" s="48">
        <f t="shared" si="30"/>
        <v>10.14</v>
      </c>
      <c r="C370" s="49">
        <f t="shared" si="31"/>
        <v>3.4699999999999998</v>
      </c>
      <c r="D370" s="112">
        <f t="shared" si="32"/>
        <v>27.880000000000003</v>
      </c>
      <c r="E370" s="50">
        <f t="shared" si="33"/>
        <v>6.51</v>
      </c>
      <c r="F370" s="48">
        <f t="shared" si="34"/>
        <v>68.78</v>
      </c>
      <c r="G370" s="51">
        <f t="shared" si="35"/>
        <v>368</v>
      </c>
    </row>
    <row r="371" spans="1:7" x14ac:dyDescent="0.2">
      <c r="A371" s="47">
        <v>369</v>
      </c>
      <c r="B371" s="48">
        <f t="shared" si="30"/>
        <v>10.130000000000001</v>
      </c>
      <c r="C371" s="49">
        <f t="shared" si="31"/>
        <v>3.48</v>
      </c>
      <c r="D371" s="112">
        <f t="shared" si="32"/>
        <v>27.950000000000003</v>
      </c>
      <c r="E371" s="50">
        <f t="shared" si="33"/>
        <v>6.52</v>
      </c>
      <c r="F371" s="48">
        <f t="shared" si="34"/>
        <v>68.760000000000005</v>
      </c>
      <c r="G371" s="51">
        <f t="shared" si="35"/>
        <v>369</v>
      </c>
    </row>
    <row r="372" spans="1:7" x14ac:dyDescent="0.2">
      <c r="A372" s="47">
        <v>370</v>
      </c>
      <c r="B372" s="48">
        <f t="shared" si="30"/>
        <v>10.130000000000001</v>
      </c>
      <c r="C372" s="49">
        <f t="shared" si="31"/>
        <v>3.48</v>
      </c>
      <c r="D372" s="112">
        <f t="shared" si="32"/>
        <v>28.020000000000003</v>
      </c>
      <c r="E372" s="50">
        <f t="shared" si="33"/>
        <v>6.54</v>
      </c>
      <c r="F372" s="48">
        <f t="shared" si="34"/>
        <v>68.73</v>
      </c>
      <c r="G372" s="51">
        <f t="shared" si="35"/>
        <v>370</v>
      </c>
    </row>
    <row r="373" spans="1:7" x14ac:dyDescent="0.2">
      <c r="A373" s="47">
        <v>371</v>
      </c>
      <c r="B373" s="48">
        <f t="shared" si="30"/>
        <v>10.119999999999999</v>
      </c>
      <c r="C373" s="49">
        <f t="shared" si="31"/>
        <v>3.4899999999999998</v>
      </c>
      <c r="D373" s="112">
        <f t="shared" si="32"/>
        <v>28.09</v>
      </c>
      <c r="E373" s="50">
        <f t="shared" si="33"/>
        <v>6.55</v>
      </c>
      <c r="F373" s="48">
        <f t="shared" si="34"/>
        <v>68.709999999999994</v>
      </c>
      <c r="G373" s="51">
        <f t="shared" si="35"/>
        <v>371</v>
      </c>
    </row>
    <row r="374" spans="1:7" x14ac:dyDescent="0.2">
      <c r="A374" s="47">
        <v>372</v>
      </c>
      <c r="B374" s="48">
        <f t="shared" si="30"/>
        <v>10.119999999999999</v>
      </c>
      <c r="C374" s="49">
        <f t="shared" si="31"/>
        <v>3.4899999999999998</v>
      </c>
      <c r="D374" s="112">
        <f t="shared" si="32"/>
        <v>28.16</v>
      </c>
      <c r="E374" s="50">
        <f t="shared" si="33"/>
        <v>6.5699999999999994</v>
      </c>
      <c r="F374" s="48">
        <f t="shared" si="34"/>
        <v>68.69</v>
      </c>
      <c r="G374" s="51">
        <f t="shared" si="35"/>
        <v>372</v>
      </c>
    </row>
    <row r="375" spans="1:7" x14ac:dyDescent="0.2">
      <c r="A375" s="47">
        <v>373</v>
      </c>
      <c r="B375" s="48">
        <f t="shared" si="30"/>
        <v>10.11</v>
      </c>
      <c r="C375" s="49">
        <f t="shared" si="31"/>
        <v>3.5</v>
      </c>
      <c r="D375" s="112">
        <f t="shared" si="32"/>
        <v>28.23</v>
      </c>
      <c r="E375" s="50">
        <f t="shared" si="33"/>
        <v>6.58</v>
      </c>
      <c r="F375" s="48">
        <f t="shared" si="34"/>
        <v>68.66</v>
      </c>
      <c r="G375" s="51">
        <f t="shared" si="35"/>
        <v>373</v>
      </c>
    </row>
    <row r="376" spans="1:7" x14ac:dyDescent="0.2">
      <c r="A376" s="47">
        <v>374</v>
      </c>
      <c r="B376" s="48">
        <f t="shared" si="30"/>
        <v>10.11</v>
      </c>
      <c r="C376" s="49">
        <f t="shared" si="31"/>
        <v>3.5</v>
      </c>
      <c r="D376" s="112">
        <f t="shared" si="32"/>
        <v>28.290000000000003</v>
      </c>
      <c r="E376" s="50">
        <f t="shared" si="33"/>
        <v>6.6</v>
      </c>
      <c r="F376" s="48">
        <f t="shared" si="34"/>
        <v>68.64</v>
      </c>
      <c r="G376" s="51">
        <f t="shared" si="35"/>
        <v>374</v>
      </c>
    </row>
    <row r="377" spans="1:7" x14ac:dyDescent="0.2">
      <c r="A377" s="47">
        <v>375</v>
      </c>
      <c r="B377" s="48">
        <f t="shared" si="30"/>
        <v>10.1</v>
      </c>
      <c r="C377" s="49">
        <f t="shared" si="31"/>
        <v>3.5</v>
      </c>
      <c r="D377" s="112">
        <f t="shared" si="32"/>
        <v>28.360000000000003</v>
      </c>
      <c r="E377" s="50">
        <f t="shared" si="33"/>
        <v>6.62</v>
      </c>
      <c r="F377" s="48">
        <f t="shared" si="34"/>
        <v>68.62</v>
      </c>
      <c r="G377" s="51">
        <f t="shared" si="35"/>
        <v>375</v>
      </c>
    </row>
    <row r="378" spans="1:7" x14ac:dyDescent="0.2">
      <c r="A378" s="47">
        <v>376</v>
      </c>
      <c r="B378" s="48">
        <f t="shared" si="30"/>
        <v>10.1</v>
      </c>
      <c r="C378" s="49">
        <f t="shared" si="31"/>
        <v>3.51</v>
      </c>
      <c r="D378" s="112">
        <f t="shared" si="32"/>
        <v>28.430000000000003</v>
      </c>
      <c r="E378" s="50">
        <f t="shared" si="33"/>
        <v>6.63</v>
      </c>
      <c r="F378" s="48">
        <f t="shared" si="34"/>
        <v>68.59</v>
      </c>
      <c r="G378" s="51">
        <f t="shared" si="35"/>
        <v>376</v>
      </c>
    </row>
    <row r="379" spans="1:7" x14ac:dyDescent="0.2">
      <c r="A379" s="47">
        <v>377</v>
      </c>
      <c r="B379" s="48">
        <f t="shared" si="30"/>
        <v>10.09</v>
      </c>
      <c r="C379" s="49">
        <f t="shared" si="31"/>
        <v>3.51</v>
      </c>
      <c r="D379" s="112">
        <f t="shared" si="32"/>
        <v>28.5</v>
      </c>
      <c r="E379" s="50">
        <f t="shared" si="33"/>
        <v>6.6499999999999995</v>
      </c>
      <c r="F379" s="48">
        <f t="shared" si="34"/>
        <v>68.569999999999993</v>
      </c>
      <c r="G379" s="51">
        <f t="shared" si="35"/>
        <v>377</v>
      </c>
    </row>
    <row r="380" spans="1:7" x14ac:dyDescent="0.2">
      <c r="A380" s="47">
        <v>378</v>
      </c>
      <c r="B380" s="48">
        <f t="shared" si="30"/>
        <v>10.09</v>
      </c>
      <c r="C380" s="49">
        <f t="shared" si="31"/>
        <v>3.5199999999999996</v>
      </c>
      <c r="D380" s="112">
        <f t="shared" si="32"/>
        <v>28.57</v>
      </c>
      <c r="E380" s="50">
        <f t="shared" si="33"/>
        <v>6.66</v>
      </c>
      <c r="F380" s="48">
        <f t="shared" si="34"/>
        <v>68.55</v>
      </c>
      <c r="G380" s="51">
        <f t="shared" si="35"/>
        <v>378</v>
      </c>
    </row>
    <row r="381" spans="1:7" x14ac:dyDescent="0.2">
      <c r="A381" s="47">
        <v>379</v>
      </c>
      <c r="B381" s="48">
        <f t="shared" si="30"/>
        <v>10.08</v>
      </c>
      <c r="C381" s="49">
        <f t="shared" si="31"/>
        <v>3.5199999999999996</v>
      </c>
      <c r="D381" s="112">
        <f t="shared" si="32"/>
        <v>28.64</v>
      </c>
      <c r="E381" s="50">
        <f t="shared" si="33"/>
        <v>6.68</v>
      </c>
      <c r="F381" s="48">
        <f t="shared" si="34"/>
        <v>68.52</v>
      </c>
      <c r="G381" s="51">
        <f t="shared" si="35"/>
        <v>379</v>
      </c>
    </row>
    <row r="382" spans="1:7" x14ac:dyDescent="0.2">
      <c r="A382" s="47">
        <v>380</v>
      </c>
      <c r="B382" s="48">
        <f t="shared" si="30"/>
        <v>10.08</v>
      </c>
      <c r="C382" s="49">
        <f t="shared" si="31"/>
        <v>3.53</v>
      </c>
      <c r="D382" s="112">
        <f t="shared" si="32"/>
        <v>28.71</v>
      </c>
      <c r="E382" s="50">
        <f t="shared" si="33"/>
        <v>6.7</v>
      </c>
      <c r="F382" s="48">
        <f t="shared" si="34"/>
        <v>68.5</v>
      </c>
      <c r="G382" s="51">
        <f t="shared" si="35"/>
        <v>380</v>
      </c>
    </row>
    <row r="383" spans="1:7" x14ac:dyDescent="0.2">
      <c r="A383" s="47">
        <v>381</v>
      </c>
      <c r="B383" s="48">
        <f t="shared" si="30"/>
        <v>10.07</v>
      </c>
      <c r="C383" s="49">
        <f t="shared" si="31"/>
        <v>3.53</v>
      </c>
      <c r="D383" s="112">
        <f t="shared" si="32"/>
        <v>28.78</v>
      </c>
      <c r="E383" s="50">
        <f t="shared" si="33"/>
        <v>6.71</v>
      </c>
      <c r="F383" s="48">
        <f t="shared" si="34"/>
        <v>68.47</v>
      </c>
      <c r="G383" s="51">
        <f t="shared" si="35"/>
        <v>381</v>
      </c>
    </row>
    <row r="384" spans="1:7" x14ac:dyDescent="0.2">
      <c r="A384" s="47">
        <v>382</v>
      </c>
      <c r="B384" s="48">
        <f t="shared" si="30"/>
        <v>10.07</v>
      </c>
      <c r="C384" s="49">
        <f t="shared" si="31"/>
        <v>3.5399999999999996</v>
      </c>
      <c r="D384" s="112">
        <f t="shared" si="32"/>
        <v>28.85</v>
      </c>
      <c r="E384" s="50">
        <f t="shared" si="33"/>
        <v>6.7299999999999995</v>
      </c>
      <c r="F384" s="48">
        <f t="shared" si="34"/>
        <v>68.45</v>
      </c>
      <c r="G384" s="51">
        <f t="shared" si="35"/>
        <v>382</v>
      </c>
    </row>
    <row r="385" spans="1:7" x14ac:dyDescent="0.2">
      <c r="A385" s="47">
        <v>383</v>
      </c>
      <c r="B385" s="48">
        <f t="shared" si="30"/>
        <v>10.06</v>
      </c>
      <c r="C385" s="49">
        <f t="shared" si="31"/>
        <v>3.5399999999999996</v>
      </c>
      <c r="D385" s="112">
        <f t="shared" si="32"/>
        <v>28.92</v>
      </c>
      <c r="E385" s="50">
        <f t="shared" si="33"/>
        <v>6.74</v>
      </c>
      <c r="F385" s="48">
        <f t="shared" si="34"/>
        <v>68.430000000000007</v>
      </c>
      <c r="G385" s="51">
        <f t="shared" si="35"/>
        <v>383</v>
      </c>
    </row>
    <row r="386" spans="1:7" x14ac:dyDescent="0.2">
      <c r="A386" s="47">
        <v>384</v>
      </c>
      <c r="B386" s="48">
        <f t="shared" ref="B386:B449" si="36">ROUNDDOWN(w60B/100-(($A386/w60A)^(1/w60C)),2)</f>
        <v>10.06</v>
      </c>
      <c r="C386" s="49">
        <f t="shared" ref="C386:C449" si="37">ROUNDUP(wweitB/100+(($A386/wweitA)^(1/wweitC)),2)</f>
        <v>3.55</v>
      </c>
      <c r="D386" s="112">
        <f t="shared" ref="D386:D449" si="38">ROUNDUP(wballB/100+(($A386/wballA)^(1/wballC)),2)</f>
        <v>28.990000000000002</v>
      </c>
      <c r="E386" s="50">
        <f t="shared" ref="E386:E449" si="39">ROUNDUP(wkugelB/100+(($A386/wkugelA)^(1/wkugelC)),2)</f>
        <v>6.76</v>
      </c>
      <c r="F386" s="48">
        <f t="shared" ref="F386:F449" si="40">ROUNDDOWN(w400B/100-(($A386/2/w400A)^(1/w400C)),2)</f>
        <v>68.400000000000006</v>
      </c>
      <c r="G386" s="51">
        <f t="shared" si="35"/>
        <v>384</v>
      </c>
    </row>
    <row r="387" spans="1:7" x14ac:dyDescent="0.2">
      <c r="A387" s="47">
        <v>385</v>
      </c>
      <c r="B387" s="48">
        <f t="shared" si="36"/>
        <v>10.050000000000001</v>
      </c>
      <c r="C387" s="49">
        <f t="shared" si="37"/>
        <v>3.55</v>
      </c>
      <c r="D387" s="112">
        <f t="shared" si="38"/>
        <v>29.060000000000002</v>
      </c>
      <c r="E387" s="50">
        <f t="shared" si="39"/>
        <v>6.77</v>
      </c>
      <c r="F387" s="48">
        <f t="shared" si="40"/>
        <v>68.38</v>
      </c>
      <c r="G387" s="51">
        <f t="shared" ref="G387:G450" si="41">A387</f>
        <v>385</v>
      </c>
    </row>
    <row r="388" spans="1:7" x14ac:dyDescent="0.2">
      <c r="A388" s="47">
        <v>386</v>
      </c>
      <c r="B388" s="48">
        <f t="shared" si="36"/>
        <v>10.050000000000001</v>
      </c>
      <c r="C388" s="49">
        <f t="shared" si="37"/>
        <v>3.55</v>
      </c>
      <c r="D388" s="112">
        <f t="shared" si="38"/>
        <v>29.130000000000003</v>
      </c>
      <c r="E388" s="50">
        <f t="shared" si="39"/>
        <v>6.79</v>
      </c>
      <c r="F388" s="48">
        <f t="shared" si="40"/>
        <v>68.36</v>
      </c>
      <c r="G388" s="51">
        <f t="shared" si="41"/>
        <v>386</v>
      </c>
    </row>
    <row r="389" spans="1:7" x14ac:dyDescent="0.2">
      <c r="A389" s="47">
        <v>387</v>
      </c>
      <c r="B389" s="48">
        <f t="shared" si="36"/>
        <v>10.039999999999999</v>
      </c>
      <c r="C389" s="49">
        <f t="shared" si="37"/>
        <v>3.5599999999999996</v>
      </c>
      <c r="D389" s="112">
        <f t="shared" si="38"/>
        <v>29.200000000000003</v>
      </c>
      <c r="E389" s="50">
        <f t="shared" si="39"/>
        <v>6.81</v>
      </c>
      <c r="F389" s="48">
        <f t="shared" si="40"/>
        <v>68.33</v>
      </c>
      <c r="G389" s="51">
        <f t="shared" si="41"/>
        <v>387</v>
      </c>
    </row>
    <row r="390" spans="1:7" x14ac:dyDescent="0.2">
      <c r="A390" s="47">
        <v>388</v>
      </c>
      <c r="B390" s="48">
        <f t="shared" si="36"/>
        <v>10.039999999999999</v>
      </c>
      <c r="C390" s="49">
        <f t="shared" si="37"/>
        <v>3.5599999999999996</v>
      </c>
      <c r="D390" s="112">
        <f t="shared" si="38"/>
        <v>29.270000000000003</v>
      </c>
      <c r="E390" s="50">
        <f t="shared" si="39"/>
        <v>6.8199999999999994</v>
      </c>
      <c r="F390" s="48">
        <f t="shared" si="40"/>
        <v>68.31</v>
      </c>
      <c r="G390" s="51">
        <f t="shared" si="41"/>
        <v>388</v>
      </c>
    </row>
    <row r="391" spans="1:7" x14ac:dyDescent="0.2">
      <c r="A391" s="47">
        <v>389</v>
      </c>
      <c r="B391" s="48">
        <f t="shared" si="36"/>
        <v>10.029999999999999</v>
      </c>
      <c r="C391" s="49">
        <f t="shared" si="37"/>
        <v>3.57</v>
      </c>
      <c r="D391" s="112">
        <f t="shared" si="38"/>
        <v>29.330000000000002</v>
      </c>
      <c r="E391" s="50">
        <f t="shared" si="39"/>
        <v>6.84</v>
      </c>
      <c r="F391" s="48">
        <f t="shared" si="40"/>
        <v>68.290000000000006</v>
      </c>
      <c r="G391" s="51">
        <f t="shared" si="41"/>
        <v>389</v>
      </c>
    </row>
    <row r="392" spans="1:7" x14ac:dyDescent="0.2">
      <c r="A392" s="47">
        <v>390</v>
      </c>
      <c r="B392" s="48">
        <f t="shared" si="36"/>
        <v>10.029999999999999</v>
      </c>
      <c r="C392" s="49">
        <f t="shared" si="37"/>
        <v>3.57</v>
      </c>
      <c r="D392" s="112">
        <f t="shared" si="38"/>
        <v>29.400000000000002</v>
      </c>
      <c r="E392" s="50">
        <f t="shared" si="39"/>
        <v>6.85</v>
      </c>
      <c r="F392" s="48">
        <f t="shared" si="40"/>
        <v>68.27</v>
      </c>
      <c r="G392" s="51">
        <f t="shared" si="41"/>
        <v>390</v>
      </c>
    </row>
    <row r="393" spans="1:7" x14ac:dyDescent="0.2">
      <c r="A393" s="47">
        <v>391</v>
      </c>
      <c r="B393" s="48">
        <f t="shared" si="36"/>
        <v>10.02</v>
      </c>
      <c r="C393" s="49">
        <f t="shared" si="37"/>
        <v>3.5799999999999996</v>
      </c>
      <c r="D393" s="112">
        <f t="shared" si="38"/>
        <v>29.470000000000002</v>
      </c>
      <c r="E393" s="50">
        <f t="shared" si="39"/>
        <v>6.87</v>
      </c>
      <c r="F393" s="48">
        <f t="shared" si="40"/>
        <v>68.239999999999995</v>
      </c>
      <c r="G393" s="51">
        <f t="shared" si="41"/>
        <v>391</v>
      </c>
    </row>
    <row r="394" spans="1:7" x14ac:dyDescent="0.2">
      <c r="A394" s="47">
        <v>392</v>
      </c>
      <c r="B394" s="48">
        <f t="shared" si="36"/>
        <v>10.02</v>
      </c>
      <c r="C394" s="49">
        <f t="shared" si="37"/>
        <v>3.5799999999999996</v>
      </c>
      <c r="D394" s="112">
        <f t="shared" si="38"/>
        <v>29.540000000000003</v>
      </c>
      <c r="E394" s="50">
        <f t="shared" si="39"/>
        <v>6.88</v>
      </c>
      <c r="F394" s="48">
        <f t="shared" si="40"/>
        <v>68.22</v>
      </c>
      <c r="G394" s="51">
        <f t="shared" si="41"/>
        <v>392</v>
      </c>
    </row>
    <row r="395" spans="1:7" x14ac:dyDescent="0.2">
      <c r="A395" s="47">
        <v>393</v>
      </c>
      <c r="B395" s="48">
        <f t="shared" si="36"/>
        <v>10.01</v>
      </c>
      <c r="C395" s="49">
        <f t="shared" si="37"/>
        <v>3.59</v>
      </c>
      <c r="D395" s="112">
        <f t="shared" si="38"/>
        <v>29.610000000000003</v>
      </c>
      <c r="E395" s="50">
        <f t="shared" si="39"/>
        <v>6.8999999999999995</v>
      </c>
      <c r="F395" s="48">
        <f t="shared" si="40"/>
        <v>68.2</v>
      </c>
      <c r="G395" s="51">
        <f t="shared" si="41"/>
        <v>393</v>
      </c>
    </row>
    <row r="396" spans="1:7" x14ac:dyDescent="0.2">
      <c r="A396" s="47">
        <v>394</v>
      </c>
      <c r="B396" s="48">
        <f t="shared" si="36"/>
        <v>10.01</v>
      </c>
      <c r="C396" s="49">
        <f t="shared" si="37"/>
        <v>3.59</v>
      </c>
      <c r="D396" s="112">
        <f t="shared" si="38"/>
        <v>29.680000000000003</v>
      </c>
      <c r="E396" s="50">
        <f t="shared" si="39"/>
        <v>6.92</v>
      </c>
      <c r="F396" s="48">
        <f t="shared" si="40"/>
        <v>68.17</v>
      </c>
      <c r="G396" s="51">
        <f t="shared" si="41"/>
        <v>394</v>
      </c>
    </row>
    <row r="397" spans="1:7" x14ac:dyDescent="0.2">
      <c r="A397" s="47">
        <v>395</v>
      </c>
      <c r="B397" s="48">
        <f t="shared" si="36"/>
        <v>10</v>
      </c>
      <c r="C397" s="49">
        <f t="shared" si="37"/>
        <v>3.5999999999999996</v>
      </c>
      <c r="D397" s="112">
        <f t="shared" si="38"/>
        <v>29.75</v>
      </c>
      <c r="E397" s="50">
        <f t="shared" si="39"/>
        <v>6.93</v>
      </c>
      <c r="F397" s="48">
        <f t="shared" si="40"/>
        <v>68.150000000000006</v>
      </c>
      <c r="G397" s="51">
        <f t="shared" si="41"/>
        <v>395</v>
      </c>
    </row>
    <row r="398" spans="1:7" x14ac:dyDescent="0.2">
      <c r="A398" s="47">
        <v>396</v>
      </c>
      <c r="B398" s="48">
        <f t="shared" si="36"/>
        <v>9.99</v>
      </c>
      <c r="C398" s="49">
        <f t="shared" si="37"/>
        <v>3.5999999999999996</v>
      </c>
      <c r="D398" s="112">
        <f t="shared" si="38"/>
        <v>29.82</v>
      </c>
      <c r="E398" s="50">
        <f t="shared" si="39"/>
        <v>6.95</v>
      </c>
      <c r="F398" s="48">
        <f t="shared" si="40"/>
        <v>68.13</v>
      </c>
      <c r="G398" s="51">
        <f t="shared" si="41"/>
        <v>396</v>
      </c>
    </row>
    <row r="399" spans="1:7" x14ac:dyDescent="0.2">
      <c r="A399" s="47">
        <v>397</v>
      </c>
      <c r="B399" s="48">
        <f t="shared" si="36"/>
        <v>9.99</v>
      </c>
      <c r="C399" s="49">
        <f t="shared" si="37"/>
        <v>3.5999999999999996</v>
      </c>
      <c r="D399" s="112">
        <f t="shared" si="38"/>
        <v>29.89</v>
      </c>
      <c r="E399" s="50">
        <f t="shared" si="39"/>
        <v>6.96</v>
      </c>
      <c r="F399" s="48">
        <f t="shared" si="40"/>
        <v>68.099999999999994</v>
      </c>
      <c r="G399" s="51">
        <f t="shared" si="41"/>
        <v>397</v>
      </c>
    </row>
    <row r="400" spans="1:7" x14ac:dyDescent="0.2">
      <c r="A400" s="47">
        <v>398</v>
      </c>
      <c r="B400" s="48">
        <f t="shared" si="36"/>
        <v>9.98</v>
      </c>
      <c r="C400" s="49">
        <f t="shared" si="37"/>
        <v>3.61</v>
      </c>
      <c r="D400" s="112">
        <f t="shared" si="38"/>
        <v>29.96</v>
      </c>
      <c r="E400" s="50">
        <f t="shared" si="39"/>
        <v>6.9799999999999995</v>
      </c>
      <c r="F400" s="48">
        <f t="shared" si="40"/>
        <v>68.08</v>
      </c>
      <c r="G400" s="51">
        <f t="shared" si="41"/>
        <v>398</v>
      </c>
    </row>
    <row r="401" spans="1:7" x14ac:dyDescent="0.2">
      <c r="A401" s="47">
        <v>399</v>
      </c>
      <c r="B401" s="48">
        <f t="shared" si="36"/>
        <v>9.98</v>
      </c>
      <c r="C401" s="49">
        <f t="shared" si="37"/>
        <v>3.61</v>
      </c>
      <c r="D401" s="112">
        <f t="shared" si="38"/>
        <v>30.03</v>
      </c>
      <c r="E401" s="50">
        <f t="shared" si="39"/>
        <v>7</v>
      </c>
      <c r="F401" s="48">
        <f t="shared" si="40"/>
        <v>68.06</v>
      </c>
      <c r="G401" s="51">
        <f t="shared" si="41"/>
        <v>399</v>
      </c>
    </row>
    <row r="402" spans="1:7" x14ac:dyDescent="0.2">
      <c r="A402" s="47">
        <v>400</v>
      </c>
      <c r="B402" s="48">
        <f t="shared" si="36"/>
        <v>9.9700000000000006</v>
      </c>
      <c r="C402" s="49">
        <f t="shared" si="37"/>
        <v>3.6199999999999997</v>
      </c>
      <c r="D402" s="112">
        <f t="shared" si="38"/>
        <v>30.1</v>
      </c>
      <c r="E402" s="50">
        <f t="shared" si="39"/>
        <v>7.01</v>
      </c>
      <c r="F402" s="48">
        <f t="shared" si="40"/>
        <v>68.040000000000006</v>
      </c>
      <c r="G402" s="51">
        <f t="shared" si="41"/>
        <v>400</v>
      </c>
    </row>
    <row r="403" spans="1:7" x14ac:dyDescent="0.2">
      <c r="A403" s="47">
        <v>401</v>
      </c>
      <c r="B403" s="48">
        <f t="shared" si="36"/>
        <v>9.9700000000000006</v>
      </c>
      <c r="C403" s="49">
        <f t="shared" si="37"/>
        <v>3.6199999999999997</v>
      </c>
      <c r="D403" s="112">
        <f t="shared" si="38"/>
        <v>30.17</v>
      </c>
      <c r="E403" s="50">
        <f t="shared" si="39"/>
        <v>7.0299999999999994</v>
      </c>
      <c r="F403" s="48">
        <f t="shared" si="40"/>
        <v>68.010000000000005</v>
      </c>
      <c r="G403" s="51">
        <f t="shared" si="41"/>
        <v>401</v>
      </c>
    </row>
    <row r="404" spans="1:7" x14ac:dyDescent="0.2">
      <c r="A404" s="47">
        <v>402</v>
      </c>
      <c r="B404" s="48">
        <f t="shared" si="36"/>
        <v>9.9600000000000009</v>
      </c>
      <c r="C404" s="49">
        <f t="shared" si="37"/>
        <v>3.63</v>
      </c>
      <c r="D404" s="112">
        <f t="shared" si="38"/>
        <v>30.240000000000002</v>
      </c>
      <c r="E404" s="50">
        <f t="shared" si="39"/>
        <v>7.04</v>
      </c>
      <c r="F404" s="48">
        <f t="shared" si="40"/>
        <v>67.989999999999995</v>
      </c>
      <c r="G404" s="51">
        <f t="shared" si="41"/>
        <v>402</v>
      </c>
    </row>
    <row r="405" spans="1:7" x14ac:dyDescent="0.2">
      <c r="A405" s="47">
        <v>403</v>
      </c>
      <c r="B405" s="48">
        <f t="shared" si="36"/>
        <v>9.9600000000000009</v>
      </c>
      <c r="C405" s="49">
        <f t="shared" si="37"/>
        <v>3.63</v>
      </c>
      <c r="D405" s="112">
        <f t="shared" si="38"/>
        <v>30.310000000000002</v>
      </c>
      <c r="E405" s="50">
        <f t="shared" si="39"/>
        <v>7.06</v>
      </c>
      <c r="F405" s="48">
        <f t="shared" si="40"/>
        <v>67.97</v>
      </c>
      <c r="G405" s="51">
        <f t="shared" si="41"/>
        <v>403</v>
      </c>
    </row>
    <row r="406" spans="1:7" x14ac:dyDescent="0.2">
      <c r="A406" s="47">
        <v>404</v>
      </c>
      <c r="B406" s="48">
        <f t="shared" si="36"/>
        <v>9.9600000000000009</v>
      </c>
      <c r="C406" s="49">
        <f t="shared" si="37"/>
        <v>3.6399999999999997</v>
      </c>
      <c r="D406" s="112">
        <f t="shared" si="38"/>
        <v>30.380000000000003</v>
      </c>
      <c r="E406" s="50">
        <f t="shared" si="39"/>
        <v>7.0699999999999994</v>
      </c>
      <c r="F406" s="48">
        <f t="shared" si="40"/>
        <v>67.94</v>
      </c>
      <c r="G406" s="51">
        <f t="shared" si="41"/>
        <v>404</v>
      </c>
    </row>
    <row r="407" spans="1:7" x14ac:dyDescent="0.2">
      <c r="A407" s="47">
        <v>405</v>
      </c>
      <c r="B407" s="48">
        <f t="shared" si="36"/>
        <v>9.9499999999999993</v>
      </c>
      <c r="C407" s="49">
        <f t="shared" si="37"/>
        <v>3.6399999999999997</v>
      </c>
      <c r="D407" s="112">
        <f t="shared" si="38"/>
        <v>30.450000000000003</v>
      </c>
      <c r="E407" s="50">
        <f t="shared" si="39"/>
        <v>7.09</v>
      </c>
      <c r="F407" s="48">
        <f t="shared" si="40"/>
        <v>67.92</v>
      </c>
      <c r="G407" s="51">
        <f t="shared" si="41"/>
        <v>405</v>
      </c>
    </row>
    <row r="408" spans="1:7" x14ac:dyDescent="0.2">
      <c r="A408" s="47">
        <v>406</v>
      </c>
      <c r="B408" s="48">
        <f t="shared" si="36"/>
        <v>9.9499999999999993</v>
      </c>
      <c r="C408" s="49">
        <f t="shared" si="37"/>
        <v>3.65</v>
      </c>
      <c r="D408" s="112">
        <f t="shared" si="38"/>
        <v>30.520000000000003</v>
      </c>
      <c r="E408" s="50">
        <f t="shared" si="39"/>
        <v>7.1099999999999994</v>
      </c>
      <c r="F408" s="48">
        <f t="shared" si="40"/>
        <v>67.900000000000006</v>
      </c>
      <c r="G408" s="51">
        <f t="shared" si="41"/>
        <v>406</v>
      </c>
    </row>
    <row r="409" spans="1:7" x14ac:dyDescent="0.2">
      <c r="A409" s="47">
        <v>407</v>
      </c>
      <c r="B409" s="48">
        <f t="shared" si="36"/>
        <v>9.94</v>
      </c>
      <c r="C409" s="49">
        <f t="shared" si="37"/>
        <v>3.65</v>
      </c>
      <c r="D409" s="112">
        <f t="shared" si="38"/>
        <v>30.59</v>
      </c>
      <c r="E409" s="50">
        <f t="shared" si="39"/>
        <v>7.12</v>
      </c>
      <c r="F409" s="48">
        <f t="shared" si="40"/>
        <v>67.88</v>
      </c>
      <c r="G409" s="51">
        <f t="shared" si="41"/>
        <v>407</v>
      </c>
    </row>
    <row r="410" spans="1:7" x14ac:dyDescent="0.2">
      <c r="A410" s="47">
        <v>408</v>
      </c>
      <c r="B410" s="48">
        <f t="shared" si="36"/>
        <v>9.94</v>
      </c>
      <c r="C410" s="49">
        <f t="shared" si="37"/>
        <v>3.65</v>
      </c>
      <c r="D410" s="112">
        <f t="shared" si="38"/>
        <v>30.66</v>
      </c>
      <c r="E410" s="50">
        <f t="shared" si="39"/>
        <v>7.14</v>
      </c>
      <c r="F410" s="48">
        <f t="shared" si="40"/>
        <v>67.849999999999994</v>
      </c>
      <c r="G410" s="51">
        <f t="shared" si="41"/>
        <v>408</v>
      </c>
    </row>
    <row r="411" spans="1:7" x14ac:dyDescent="0.2">
      <c r="A411" s="47">
        <v>409</v>
      </c>
      <c r="B411" s="48">
        <f t="shared" si="36"/>
        <v>9.93</v>
      </c>
      <c r="C411" s="49">
        <f t="shared" si="37"/>
        <v>3.6599999999999997</v>
      </c>
      <c r="D411" s="112">
        <f t="shared" si="38"/>
        <v>30.73</v>
      </c>
      <c r="E411" s="50">
        <f t="shared" si="39"/>
        <v>7.1499999999999995</v>
      </c>
      <c r="F411" s="48">
        <f t="shared" si="40"/>
        <v>67.83</v>
      </c>
      <c r="G411" s="51">
        <f t="shared" si="41"/>
        <v>409</v>
      </c>
    </row>
    <row r="412" spans="1:7" x14ac:dyDescent="0.2">
      <c r="A412" s="47">
        <v>410</v>
      </c>
      <c r="B412" s="48">
        <f t="shared" si="36"/>
        <v>9.93</v>
      </c>
      <c r="C412" s="49">
        <f t="shared" si="37"/>
        <v>3.6599999999999997</v>
      </c>
      <c r="D412" s="112">
        <f t="shared" si="38"/>
        <v>30.8</v>
      </c>
      <c r="E412" s="50">
        <f t="shared" si="39"/>
        <v>7.17</v>
      </c>
      <c r="F412" s="48">
        <f t="shared" si="40"/>
        <v>67.81</v>
      </c>
      <c r="G412" s="51">
        <f t="shared" si="41"/>
        <v>410</v>
      </c>
    </row>
    <row r="413" spans="1:7" x14ac:dyDescent="0.2">
      <c r="A413" s="47">
        <v>411</v>
      </c>
      <c r="B413" s="48">
        <f t="shared" si="36"/>
        <v>9.92</v>
      </c>
      <c r="C413" s="49">
        <f t="shared" si="37"/>
        <v>3.67</v>
      </c>
      <c r="D413" s="112">
        <f t="shared" si="38"/>
        <v>30.87</v>
      </c>
      <c r="E413" s="50">
        <f t="shared" si="39"/>
        <v>7.1899999999999995</v>
      </c>
      <c r="F413" s="48">
        <f t="shared" si="40"/>
        <v>67.790000000000006</v>
      </c>
      <c r="G413" s="51">
        <f t="shared" si="41"/>
        <v>411</v>
      </c>
    </row>
    <row r="414" spans="1:7" x14ac:dyDescent="0.2">
      <c r="A414" s="47">
        <v>412</v>
      </c>
      <c r="B414" s="48">
        <f t="shared" si="36"/>
        <v>9.92</v>
      </c>
      <c r="C414" s="49">
        <f t="shared" si="37"/>
        <v>3.67</v>
      </c>
      <c r="D414" s="112">
        <f t="shared" si="38"/>
        <v>30.94</v>
      </c>
      <c r="E414" s="50">
        <f t="shared" si="39"/>
        <v>7.2</v>
      </c>
      <c r="F414" s="48">
        <f t="shared" si="40"/>
        <v>67.760000000000005</v>
      </c>
      <c r="G414" s="51">
        <f t="shared" si="41"/>
        <v>412</v>
      </c>
    </row>
    <row r="415" spans="1:7" x14ac:dyDescent="0.2">
      <c r="A415" s="47">
        <v>413</v>
      </c>
      <c r="B415" s="48">
        <f t="shared" si="36"/>
        <v>9.91</v>
      </c>
      <c r="C415" s="49">
        <f t="shared" si="37"/>
        <v>3.6799999999999997</v>
      </c>
      <c r="D415" s="112">
        <f t="shared" si="38"/>
        <v>31.01</v>
      </c>
      <c r="E415" s="50">
        <f t="shared" si="39"/>
        <v>7.22</v>
      </c>
      <c r="F415" s="48">
        <f t="shared" si="40"/>
        <v>67.739999999999995</v>
      </c>
      <c r="G415" s="51">
        <f t="shared" si="41"/>
        <v>413</v>
      </c>
    </row>
    <row r="416" spans="1:7" x14ac:dyDescent="0.2">
      <c r="A416" s="47">
        <v>414</v>
      </c>
      <c r="B416" s="48">
        <f t="shared" si="36"/>
        <v>9.91</v>
      </c>
      <c r="C416" s="49">
        <f t="shared" si="37"/>
        <v>3.6799999999999997</v>
      </c>
      <c r="D416" s="112">
        <f t="shared" si="38"/>
        <v>31.080000000000002</v>
      </c>
      <c r="E416" s="50">
        <f t="shared" si="39"/>
        <v>7.2299999999999995</v>
      </c>
      <c r="F416" s="48">
        <f t="shared" si="40"/>
        <v>67.72</v>
      </c>
      <c r="G416" s="51">
        <f t="shared" si="41"/>
        <v>414</v>
      </c>
    </row>
    <row r="417" spans="1:7" x14ac:dyDescent="0.2">
      <c r="A417" s="47">
        <v>415</v>
      </c>
      <c r="B417" s="48">
        <f t="shared" si="36"/>
        <v>9.9</v>
      </c>
      <c r="C417" s="49">
        <f t="shared" si="37"/>
        <v>3.69</v>
      </c>
      <c r="D417" s="112">
        <f t="shared" si="38"/>
        <v>31.150000000000002</v>
      </c>
      <c r="E417" s="50">
        <f t="shared" si="39"/>
        <v>7.25</v>
      </c>
      <c r="F417" s="48">
        <f t="shared" si="40"/>
        <v>67.7</v>
      </c>
      <c r="G417" s="51">
        <f t="shared" si="41"/>
        <v>415</v>
      </c>
    </row>
    <row r="418" spans="1:7" x14ac:dyDescent="0.2">
      <c r="A418" s="47">
        <v>416</v>
      </c>
      <c r="B418" s="48">
        <f t="shared" si="36"/>
        <v>9.9</v>
      </c>
      <c r="C418" s="49">
        <f t="shared" si="37"/>
        <v>3.69</v>
      </c>
      <c r="D418" s="112">
        <f t="shared" si="38"/>
        <v>31.220000000000002</v>
      </c>
      <c r="E418" s="50">
        <f t="shared" si="39"/>
        <v>7.27</v>
      </c>
      <c r="F418" s="48">
        <f t="shared" si="40"/>
        <v>67.67</v>
      </c>
      <c r="G418" s="51">
        <f t="shared" si="41"/>
        <v>416</v>
      </c>
    </row>
    <row r="419" spans="1:7" x14ac:dyDescent="0.2">
      <c r="A419" s="47">
        <v>417</v>
      </c>
      <c r="B419" s="48">
        <f t="shared" si="36"/>
        <v>9.89</v>
      </c>
      <c r="C419" s="49">
        <f t="shared" si="37"/>
        <v>3.6999999999999997</v>
      </c>
      <c r="D419" s="112">
        <f t="shared" si="38"/>
        <v>31.290000000000003</v>
      </c>
      <c r="E419" s="50">
        <f t="shared" si="39"/>
        <v>7.2799999999999994</v>
      </c>
      <c r="F419" s="48">
        <f t="shared" si="40"/>
        <v>67.650000000000006</v>
      </c>
      <c r="G419" s="51">
        <f t="shared" si="41"/>
        <v>417</v>
      </c>
    </row>
    <row r="420" spans="1:7" x14ac:dyDescent="0.2">
      <c r="A420" s="47">
        <v>418</v>
      </c>
      <c r="B420" s="48">
        <f t="shared" si="36"/>
        <v>9.89</v>
      </c>
      <c r="C420" s="49">
        <f t="shared" si="37"/>
        <v>3.6999999999999997</v>
      </c>
      <c r="D420" s="112">
        <f t="shared" si="38"/>
        <v>31.360000000000003</v>
      </c>
      <c r="E420" s="50">
        <f t="shared" si="39"/>
        <v>7.3</v>
      </c>
      <c r="F420" s="48">
        <f t="shared" si="40"/>
        <v>67.63</v>
      </c>
      <c r="G420" s="51">
        <f t="shared" si="41"/>
        <v>418</v>
      </c>
    </row>
    <row r="421" spans="1:7" x14ac:dyDescent="0.2">
      <c r="A421" s="47">
        <v>419</v>
      </c>
      <c r="B421" s="48">
        <f t="shared" si="36"/>
        <v>9.8800000000000008</v>
      </c>
      <c r="C421" s="49">
        <f t="shared" si="37"/>
        <v>3.6999999999999997</v>
      </c>
      <c r="D421" s="112">
        <f t="shared" si="38"/>
        <v>31.430000000000003</v>
      </c>
      <c r="E421" s="50">
        <f t="shared" si="39"/>
        <v>7.31</v>
      </c>
      <c r="F421" s="48">
        <f t="shared" si="40"/>
        <v>67.61</v>
      </c>
      <c r="G421" s="51">
        <f t="shared" si="41"/>
        <v>419</v>
      </c>
    </row>
    <row r="422" spans="1:7" x14ac:dyDescent="0.2">
      <c r="A422" s="47">
        <v>420</v>
      </c>
      <c r="B422" s="48">
        <f t="shared" si="36"/>
        <v>9.8800000000000008</v>
      </c>
      <c r="C422" s="49">
        <f t="shared" si="37"/>
        <v>3.71</v>
      </c>
      <c r="D422" s="112">
        <f t="shared" si="38"/>
        <v>31.5</v>
      </c>
      <c r="E422" s="50">
        <f t="shared" si="39"/>
        <v>7.33</v>
      </c>
      <c r="F422" s="48">
        <f t="shared" si="40"/>
        <v>67.59</v>
      </c>
      <c r="G422" s="51">
        <f t="shared" si="41"/>
        <v>420</v>
      </c>
    </row>
    <row r="423" spans="1:7" x14ac:dyDescent="0.2">
      <c r="A423" s="47">
        <v>421</v>
      </c>
      <c r="B423" s="48">
        <f t="shared" si="36"/>
        <v>9.8699999999999992</v>
      </c>
      <c r="C423" s="49">
        <f t="shared" si="37"/>
        <v>3.71</v>
      </c>
      <c r="D423" s="112">
        <f t="shared" si="38"/>
        <v>31.57</v>
      </c>
      <c r="E423" s="50">
        <f t="shared" si="39"/>
        <v>7.34</v>
      </c>
      <c r="F423" s="48">
        <f t="shared" si="40"/>
        <v>67.56</v>
      </c>
      <c r="G423" s="51">
        <f t="shared" si="41"/>
        <v>421</v>
      </c>
    </row>
    <row r="424" spans="1:7" x14ac:dyDescent="0.2">
      <c r="A424" s="47">
        <v>422</v>
      </c>
      <c r="B424" s="48">
        <f t="shared" si="36"/>
        <v>9.8699999999999992</v>
      </c>
      <c r="C424" s="49">
        <f t="shared" si="37"/>
        <v>3.7199999999999998</v>
      </c>
      <c r="D424" s="112">
        <f t="shared" si="38"/>
        <v>31.64</v>
      </c>
      <c r="E424" s="50">
        <f t="shared" si="39"/>
        <v>7.3599999999999994</v>
      </c>
      <c r="F424" s="48">
        <f t="shared" si="40"/>
        <v>67.540000000000006</v>
      </c>
      <c r="G424" s="51">
        <f t="shared" si="41"/>
        <v>422</v>
      </c>
    </row>
    <row r="425" spans="1:7" x14ac:dyDescent="0.2">
      <c r="A425" s="47">
        <v>423</v>
      </c>
      <c r="B425" s="48">
        <f t="shared" si="36"/>
        <v>9.86</v>
      </c>
      <c r="C425" s="49">
        <f t="shared" si="37"/>
        <v>3.7199999999999998</v>
      </c>
      <c r="D425" s="112">
        <f t="shared" si="38"/>
        <v>31.71</v>
      </c>
      <c r="E425" s="50">
        <f t="shared" si="39"/>
        <v>7.38</v>
      </c>
      <c r="F425" s="48">
        <f t="shared" si="40"/>
        <v>67.52</v>
      </c>
      <c r="G425" s="51">
        <f t="shared" si="41"/>
        <v>423</v>
      </c>
    </row>
    <row r="426" spans="1:7" x14ac:dyDescent="0.2">
      <c r="A426" s="47">
        <v>424</v>
      </c>
      <c r="B426" s="48">
        <f t="shared" si="36"/>
        <v>9.86</v>
      </c>
      <c r="C426" s="49">
        <f t="shared" si="37"/>
        <v>3.73</v>
      </c>
      <c r="D426" s="112">
        <f t="shared" si="38"/>
        <v>31.78</v>
      </c>
      <c r="E426" s="50">
        <f t="shared" si="39"/>
        <v>7.39</v>
      </c>
      <c r="F426" s="48">
        <f t="shared" si="40"/>
        <v>67.5</v>
      </c>
      <c r="G426" s="51">
        <f t="shared" si="41"/>
        <v>424</v>
      </c>
    </row>
    <row r="427" spans="1:7" x14ac:dyDescent="0.2">
      <c r="A427" s="47">
        <v>425</v>
      </c>
      <c r="B427" s="48">
        <f t="shared" si="36"/>
        <v>9.85</v>
      </c>
      <c r="C427" s="49">
        <f t="shared" si="37"/>
        <v>3.73</v>
      </c>
      <c r="D427" s="112">
        <f t="shared" si="38"/>
        <v>31.85</v>
      </c>
      <c r="E427" s="50">
        <f t="shared" si="39"/>
        <v>7.41</v>
      </c>
      <c r="F427" s="48">
        <f t="shared" si="40"/>
        <v>67.47</v>
      </c>
      <c r="G427" s="51">
        <f t="shared" si="41"/>
        <v>425</v>
      </c>
    </row>
    <row r="428" spans="1:7" x14ac:dyDescent="0.2">
      <c r="A428" s="47">
        <v>426</v>
      </c>
      <c r="B428" s="48">
        <f t="shared" si="36"/>
        <v>9.85</v>
      </c>
      <c r="C428" s="49">
        <f t="shared" si="37"/>
        <v>3.7399999999999998</v>
      </c>
      <c r="D428" s="112">
        <f t="shared" si="38"/>
        <v>31.92</v>
      </c>
      <c r="E428" s="50">
        <f t="shared" si="39"/>
        <v>7.42</v>
      </c>
      <c r="F428" s="48">
        <f t="shared" si="40"/>
        <v>67.45</v>
      </c>
      <c r="G428" s="51">
        <f t="shared" si="41"/>
        <v>426</v>
      </c>
    </row>
    <row r="429" spans="1:7" x14ac:dyDescent="0.2">
      <c r="A429" s="47">
        <v>427</v>
      </c>
      <c r="B429" s="48">
        <f t="shared" si="36"/>
        <v>9.84</v>
      </c>
      <c r="C429" s="49">
        <f t="shared" si="37"/>
        <v>3.7399999999999998</v>
      </c>
      <c r="D429" s="112">
        <f t="shared" si="38"/>
        <v>31.990000000000002</v>
      </c>
      <c r="E429" s="50">
        <f t="shared" si="39"/>
        <v>7.4399999999999995</v>
      </c>
      <c r="F429" s="48">
        <f t="shared" si="40"/>
        <v>67.430000000000007</v>
      </c>
      <c r="G429" s="51">
        <f t="shared" si="41"/>
        <v>427</v>
      </c>
    </row>
    <row r="430" spans="1:7" x14ac:dyDescent="0.2">
      <c r="A430" s="47">
        <v>428</v>
      </c>
      <c r="B430" s="48">
        <f t="shared" si="36"/>
        <v>9.84</v>
      </c>
      <c r="C430" s="49">
        <f t="shared" si="37"/>
        <v>3.7399999999999998</v>
      </c>
      <c r="D430" s="112">
        <f t="shared" si="38"/>
        <v>32.059999999999995</v>
      </c>
      <c r="E430" s="50">
        <f t="shared" si="39"/>
        <v>7.46</v>
      </c>
      <c r="F430" s="48">
        <f t="shared" si="40"/>
        <v>67.41</v>
      </c>
      <c r="G430" s="51">
        <f t="shared" si="41"/>
        <v>428</v>
      </c>
    </row>
    <row r="431" spans="1:7" x14ac:dyDescent="0.2">
      <c r="A431" s="47">
        <v>429</v>
      </c>
      <c r="B431" s="48">
        <f t="shared" si="36"/>
        <v>9.83</v>
      </c>
      <c r="C431" s="49">
        <f t="shared" si="37"/>
        <v>3.75</v>
      </c>
      <c r="D431" s="112">
        <f t="shared" si="38"/>
        <v>32.129999999999995</v>
      </c>
      <c r="E431" s="50">
        <f t="shared" si="39"/>
        <v>7.47</v>
      </c>
      <c r="F431" s="48">
        <f t="shared" si="40"/>
        <v>67.39</v>
      </c>
      <c r="G431" s="51">
        <f t="shared" si="41"/>
        <v>429</v>
      </c>
    </row>
    <row r="432" spans="1:7" x14ac:dyDescent="0.2">
      <c r="A432" s="47">
        <v>430</v>
      </c>
      <c r="B432" s="48">
        <f t="shared" si="36"/>
        <v>9.83</v>
      </c>
      <c r="C432" s="49">
        <f t="shared" si="37"/>
        <v>3.75</v>
      </c>
      <c r="D432" s="112">
        <f t="shared" si="38"/>
        <v>32.199999999999996</v>
      </c>
      <c r="E432" s="50">
        <f t="shared" si="39"/>
        <v>7.49</v>
      </c>
      <c r="F432" s="48">
        <f t="shared" si="40"/>
        <v>67.36</v>
      </c>
      <c r="G432" s="51">
        <f t="shared" si="41"/>
        <v>430</v>
      </c>
    </row>
    <row r="433" spans="1:7" x14ac:dyDescent="0.2">
      <c r="A433" s="47">
        <v>431</v>
      </c>
      <c r="B433" s="48">
        <f t="shared" si="36"/>
        <v>9.82</v>
      </c>
      <c r="C433" s="49">
        <f t="shared" si="37"/>
        <v>3.76</v>
      </c>
      <c r="D433" s="112">
        <f t="shared" si="38"/>
        <v>32.269999999999996</v>
      </c>
      <c r="E433" s="50">
        <f t="shared" si="39"/>
        <v>7.5</v>
      </c>
      <c r="F433" s="48">
        <f t="shared" si="40"/>
        <v>67.34</v>
      </c>
      <c r="G433" s="51">
        <f t="shared" si="41"/>
        <v>431</v>
      </c>
    </row>
    <row r="434" spans="1:7" x14ac:dyDescent="0.2">
      <c r="A434" s="47">
        <v>432</v>
      </c>
      <c r="B434" s="48">
        <f t="shared" si="36"/>
        <v>9.82</v>
      </c>
      <c r="C434" s="49">
        <f t="shared" si="37"/>
        <v>3.76</v>
      </c>
      <c r="D434" s="112">
        <f t="shared" si="38"/>
        <v>32.339999999999996</v>
      </c>
      <c r="E434" s="50">
        <f t="shared" si="39"/>
        <v>7.52</v>
      </c>
      <c r="F434" s="48">
        <f t="shared" si="40"/>
        <v>67.319999999999993</v>
      </c>
      <c r="G434" s="51">
        <f t="shared" si="41"/>
        <v>432</v>
      </c>
    </row>
    <row r="435" spans="1:7" x14ac:dyDescent="0.2">
      <c r="A435" s="47">
        <v>433</v>
      </c>
      <c r="B435" s="48">
        <f t="shared" si="36"/>
        <v>9.81</v>
      </c>
      <c r="C435" s="49">
        <f t="shared" si="37"/>
        <v>3.7699999999999996</v>
      </c>
      <c r="D435" s="112">
        <f t="shared" si="38"/>
        <v>32.409999999999997</v>
      </c>
      <c r="E435" s="50">
        <f t="shared" si="39"/>
        <v>7.54</v>
      </c>
      <c r="F435" s="48">
        <f t="shared" si="40"/>
        <v>67.3</v>
      </c>
      <c r="G435" s="51">
        <f t="shared" si="41"/>
        <v>433</v>
      </c>
    </row>
    <row r="436" spans="1:7" x14ac:dyDescent="0.2">
      <c r="A436" s="47">
        <v>434</v>
      </c>
      <c r="B436" s="48">
        <f t="shared" si="36"/>
        <v>9.81</v>
      </c>
      <c r="C436" s="49">
        <f t="shared" si="37"/>
        <v>3.7699999999999996</v>
      </c>
      <c r="D436" s="112">
        <f t="shared" si="38"/>
        <v>32.479999999999997</v>
      </c>
      <c r="E436" s="50">
        <f t="shared" si="39"/>
        <v>7.55</v>
      </c>
      <c r="F436" s="48">
        <f t="shared" si="40"/>
        <v>67.28</v>
      </c>
      <c r="G436" s="51">
        <f t="shared" si="41"/>
        <v>434</v>
      </c>
    </row>
    <row r="437" spans="1:7" x14ac:dyDescent="0.2">
      <c r="A437" s="47">
        <v>435</v>
      </c>
      <c r="B437" s="48">
        <f t="shared" si="36"/>
        <v>9.8000000000000007</v>
      </c>
      <c r="C437" s="49">
        <f t="shared" si="37"/>
        <v>3.78</v>
      </c>
      <c r="D437" s="112">
        <f t="shared" si="38"/>
        <v>32.549999999999997</v>
      </c>
      <c r="E437" s="50">
        <f t="shared" si="39"/>
        <v>7.5699999999999994</v>
      </c>
      <c r="F437" s="48">
        <f t="shared" si="40"/>
        <v>67.260000000000005</v>
      </c>
      <c r="G437" s="51">
        <f t="shared" si="41"/>
        <v>435</v>
      </c>
    </row>
    <row r="438" spans="1:7" x14ac:dyDescent="0.2">
      <c r="A438" s="47">
        <v>436</v>
      </c>
      <c r="B438" s="48">
        <f t="shared" si="36"/>
        <v>9.8000000000000007</v>
      </c>
      <c r="C438" s="49">
        <f t="shared" si="37"/>
        <v>3.78</v>
      </c>
      <c r="D438" s="112">
        <f t="shared" si="38"/>
        <v>32.619999999999997</v>
      </c>
      <c r="E438" s="50">
        <f t="shared" si="39"/>
        <v>7.58</v>
      </c>
      <c r="F438" s="48">
        <f t="shared" si="40"/>
        <v>67.23</v>
      </c>
      <c r="G438" s="51">
        <f t="shared" si="41"/>
        <v>436</v>
      </c>
    </row>
    <row r="439" spans="1:7" x14ac:dyDescent="0.2">
      <c r="A439" s="47">
        <v>437</v>
      </c>
      <c r="B439" s="48">
        <f t="shared" si="36"/>
        <v>9.7899999999999991</v>
      </c>
      <c r="C439" s="49">
        <f t="shared" si="37"/>
        <v>3.7899999999999996</v>
      </c>
      <c r="D439" s="112">
        <f t="shared" si="38"/>
        <v>32.69</v>
      </c>
      <c r="E439" s="50">
        <f t="shared" si="39"/>
        <v>7.6</v>
      </c>
      <c r="F439" s="48">
        <f t="shared" si="40"/>
        <v>67.209999999999994</v>
      </c>
      <c r="G439" s="51">
        <f t="shared" si="41"/>
        <v>437</v>
      </c>
    </row>
    <row r="440" spans="1:7" x14ac:dyDescent="0.2">
      <c r="A440" s="47">
        <v>438</v>
      </c>
      <c r="B440" s="48">
        <f t="shared" si="36"/>
        <v>9.7899999999999991</v>
      </c>
      <c r="C440" s="49">
        <f t="shared" si="37"/>
        <v>3.7899999999999996</v>
      </c>
      <c r="D440" s="112">
        <f t="shared" si="38"/>
        <v>32.76</v>
      </c>
      <c r="E440" s="50">
        <f t="shared" si="39"/>
        <v>7.62</v>
      </c>
      <c r="F440" s="48">
        <f t="shared" si="40"/>
        <v>67.19</v>
      </c>
      <c r="G440" s="51">
        <f t="shared" si="41"/>
        <v>438</v>
      </c>
    </row>
    <row r="441" spans="1:7" x14ac:dyDescent="0.2">
      <c r="A441" s="47">
        <v>439</v>
      </c>
      <c r="B441" s="48">
        <f t="shared" si="36"/>
        <v>9.7899999999999991</v>
      </c>
      <c r="C441" s="49">
        <f t="shared" si="37"/>
        <v>3.7899999999999996</v>
      </c>
      <c r="D441" s="112">
        <f t="shared" si="38"/>
        <v>32.83</v>
      </c>
      <c r="E441" s="50">
        <f t="shared" si="39"/>
        <v>7.63</v>
      </c>
      <c r="F441" s="48">
        <f t="shared" si="40"/>
        <v>67.17</v>
      </c>
      <c r="G441" s="51">
        <f t="shared" si="41"/>
        <v>439</v>
      </c>
    </row>
    <row r="442" spans="1:7" x14ac:dyDescent="0.2">
      <c r="A442" s="47">
        <v>440</v>
      </c>
      <c r="B442" s="48">
        <f t="shared" si="36"/>
        <v>9.7799999999999994</v>
      </c>
      <c r="C442" s="49">
        <f t="shared" si="37"/>
        <v>3.8</v>
      </c>
      <c r="D442" s="112">
        <f t="shared" si="38"/>
        <v>32.9</v>
      </c>
      <c r="E442" s="50">
        <f t="shared" si="39"/>
        <v>7.6499999999999995</v>
      </c>
      <c r="F442" s="48">
        <f t="shared" si="40"/>
        <v>67.150000000000006</v>
      </c>
      <c r="G442" s="51">
        <f t="shared" si="41"/>
        <v>440</v>
      </c>
    </row>
    <row r="443" spans="1:7" x14ac:dyDescent="0.2">
      <c r="A443" s="47">
        <v>441</v>
      </c>
      <c r="B443" s="48">
        <f t="shared" si="36"/>
        <v>9.7799999999999994</v>
      </c>
      <c r="C443" s="49">
        <f t="shared" si="37"/>
        <v>3.8</v>
      </c>
      <c r="D443" s="112">
        <f t="shared" si="38"/>
        <v>32.97</v>
      </c>
      <c r="E443" s="50">
        <f t="shared" si="39"/>
        <v>7.66</v>
      </c>
      <c r="F443" s="48">
        <f t="shared" si="40"/>
        <v>67.12</v>
      </c>
      <c r="G443" s="51">
        <f t="shared" si="41"/>
        <v>441</v>
      </c>
    </row>
    <row r="444" spans="1:7" x14ac:dyDescent="0.2">
      <c r="A444" s="47">
        <v>442</v>
      </c>
      <c r="B444" s="48">
        <f t="shared" si="36"/>
        <v>9.77</v>
      </c>
      <c r="C444" s="49">
        <f t="shared" si="37"/>
        <v>3.8099999999999996</v>
      </c>
      <c r="D444" s="112">
        <f t="shared" si="38"/>
        <v>33.04</v>
      </c>
      <c r="E444" s="50">
        <f t="shared" si="39"/>
        <v>7.68</v>
      </c>
      <c r="F444" s="48">
        <f t="shared" si="40"/>
        <v>67.099999999999994</v>
      </c>
      <c r="G444" s="51">
        <f t="shared" si="41"/>
        <v>442</v>
      </c>
    </row>
    <row r="445" spans="1:7" x14ac:dyDescent="0.2">
      <c r="A445" s="47">
        <v>443</v>
      </c>
      <c r="B445" s="48">
        <f t="shared" si="36"/>
        <v>9.77</v>
      </c>
      <c r="C445" s="49">
        <f t="shared" si="37"/>
        <v>3.8099999999999996</v>
      </c>
      <c r="D445" s="112">
        <f t="shared" si="38"/>
        <v>33.119999999999997</v>
      </c>
      <c r="E445" s="50">
        <f t="shared" si="39"/>
        <v>7.7</v>
      </c>
      <c r="F445" s="48">
        <f t="shared" si="40"/>
        <v>67.08</v>
      </c>
      <c r="G445" s="51">
        <f t="shared" si="41"/>
        <v>443</v>
      </c>
    </row>
    <row r="446" spans="1:7" x14ac:dyDescent="0.2">
      <c r="A446" s="47">
        <v>444</v>
      </c>
      <c r="B446" s="48">
        <f t="shared" si="36"/>
        <v>9.76</v>
      </c>
      <c r="C446" s="49">
        <f t="shared" si="37"/>
        <v>3.82</v>
      </c>
      <c r="D446" s="112">
        <f t="shared" si="38"/>
        <v>33.19</v>
      </c>
      <c r="E446" s="50">
        <f t="shared" si="39"/>
        <v>7.71</v>
      </c>
      <c r="F446" s="48">
        <f t="shared" si="40"/>
        <v>67.06</v>
      </c>
      <c r="G446" s="51">
        <f t="shared" si="41"/>
        <v>444</v>
      </c>
    </row>
    <row r="447" spans="1:7" x14ac:dyDescent="0.2">
      <c r="A447" s="47">
        <v>445</v>
      </c>
      <c r="B447" s="48">
        <f t="shared" si="36"/>
        <v>9.76</v>
      </c>
      <c r="C447" s="49">
        <f t="shared" si="37"/>
        <v>3.82</v>
      </c>
      <c r="D447" s="112">
        <f t="shared" si="38"/>
        <v>33.26</v>
      </c>
      <c r="E447" s="50">
        <f t="shared" si="39"/>
        <v>7.7299999999999995</v>
      </c>
      <c r="F447" s="48">
        <f t="shared" si="40"/>
        <v>67.040000000000006</v>
      </c>
      <c r="G447" s="51">
        <f t="shared" si="41"/>
        <v>445</v>
      </c>
    </row>
    <row r="448" spans="1:7" x14ac:dyDescent="0.2">
      <c r="A448" s="47">
        <v>446</v>
      </c>
      <c r="B448" s="48">
        <f t="shared" si="36"/>
        <v>9.75</v>
      </c>
      <c r="C448" s="49">
        <f t="shared" si="37"/>
        <v>3.8299999999999996</v>
      </c>
      <c r="D448" s="112">
        <f t="shared" si="38"/>
        <v>33.33</v>
      </c>
      <c r="E448" s="50">
        <f t="shared" si="39"/>
        <v>7.74</v>
      </c>
      <c r="F448" s="48">
        <f t="shared" si="40"/>
        <v>67.02</v>
      </c>
      <c r="G448" s="51">
        <f t="shared" si="41"/>
        <v>446</v>
      </c>
    </row>
    <row r="449" spans="1:7" x14ac:dyDescent="0.2">
      <c r="A449" s="47">
        <v>447</v>
      </c>
      <c r="B449" s="48">
        <f t="shared" si="36"/>
        <v>9.75</v>
      </c>
      <c r="C449" s="49">
        <f t="shared" si="37"/>
        <v>3.8299999999999996</v>
      </c>
      <c r="D449" s="112">
        <f t="shared" si="38"/>
        <v>33.4</v>
      </c>
      <c r="E449" s="50">
        <f t="shared" si="39"/>
        <v>7.76</v>
      </c>
      <c r="F449" s="48">
        <f t="shared" si="40"/>
        <v>67</v>
      </c>
      <c r="G449" s="51">
        <f t="shared" si="41"/>
        <v>447</v>
      </c>
    </row>
    <row r="450" spans="1:7" x14ac:dyDescent="0.2">
      <c r="A450" s="47">
        <v>448</v>
      </c>
      <c r="B450" s="48">
        <f t="shared" ref="B450:B513" si="42">ROUNDDOWN(w60B/100-(($A450/w60A)^(1/w60C)),2)</f>
        <v>9.74</v>
      </c>
      <c r="C450" s="49">
        <f t="shared" ref="C450:C513" si="43">ROUNDUP(wweitB/100+(($A450/wweitA)^(1/wweitC)),2)</f>
        <v>3.84</v>
      </c>
      <c r="D450" s="112">
        <f t="shared" ref="D450:D513" si="44">ROUNDUP(wballB/100+(($A450/wballA)^(1/wballC)),2)</f>
        <v>33.47</v>
      </c>
      <c r="E450" s="50">
        <f t="shared" ref="E450:E513" si="45">ROUNDUP(wkugelB/100+(($A450/wkugelA)^(1/wkugelC)),2)</f>
        <v>7.7799999999999994</v>
      </c>
      <c r="F450" s="48">
        <f t="shared" ref="F450:F513" si="46">ROUNDDOWN(w400B/100-(($A450/2/w400A)^(1/w400C)),2)</f>
        <v>66.97</v>
      </c>
      <c r="G450" s="51">
        <f t="shared" si="41"/>
        <v>448</v>
      </c>
    </row>
    <row r="451" spans="1:7" x14ac:dyDescent="0.2">
      <c r="A451" s="47">
        <v>449</v>
      </c>
      <c r="B451" s="48">
        <f t="shared" si="42"/>
        <v>9.74</v>
      </c>
      <c r="C451" s="49">
        <f t="shared" si="43"/>
        <v>3.84</v>
      </c>
      <c r="D451" s="112">
        <f t="shared" si="44"/>
        <v>33.54</v>
      </c>
      <c r="E451" s="50">
        <f t="shared" si="45"/>
        <v>7.79</v>
      </c>
      <c r="F451" s="48">
        <f t="shared" si="46"/>
        <v>66.95</v>
      </c>
      <c r="G451" s="51">
        <f t="shared" ref="G451:G514" si="47">A451</f>
        <v>449</v>
      </c>
    </row>
    <row r="452" spans="1:7" x14ac:dyDescent="0.2">
      <c r="A452" s="47">
        <v>450</v>
      </c>
      <c r="B452" s="48">
        <f t="shared" si="42"/>
        <v>9.73</v>
      </c>
      <c r="C452" s="49">
        <f t="shared" si="43"/>
        <v>3.84</v>
      </c>
      <c r="D452" s="112">
        <f t="shared" si="44"/>
        <v>33.61</v>
      </c>
      <c r="E452" s="50">
        <f t="shared" si="45"/>
        <v>7.81</v>
      </c>
      <c r="F452" s="48">
        <f t="shared" si="46"/>
        <v>66.930000000000007</v>
      </c>
      <c r="G452" s="51">
        <f t="shared" si="47"/>
        <v>450</v>
      </c>
    </row>
    <row r="453" spans="1:7" x14ac:dyDescent="0.2">
      <c r="A453" s="47">
        <v>451</v>
      </c>
      <c r="B453" s="48">
        <f t="shared" si="42"/>
        <v>9.73</v>
      </c>
      <c r="C453" s="49">
        <f t="shared" si="43"/>
        <v>3.8499999999999996</v>
      </c>
      <c r="D453" s="112">
        <f t="shared" si="44"/>
        <v>33.68</v>
      </c>
      <c r="E453" s="50">
        <f t="shared" si="45"/>
        <v>7.83</v>
      </c>
      <c r="F453" s="48">
        <f t="shared" si="46"/>
        <v>66.91</v>
      </c>
      <c r="G453" s="51">
        <f t="shared" si="47"/>
        <v>451</v>
      </c>
    </row>
    <row r="454" spans="1:7" x14ac:dyDescent="0.2">
      <c r="A454" s="47">
        <v>452</v>
      </c>
      <c r="B454" s="48">
        <f t="shared" si="42"/>
        <v>9.7200000000000006</v>
      </c>
      <c r="C454" s="49">
        <f t="shared" si="43"/>
        <v>3.8499999999999996</v>
      </c>
      <c r="D454" s="112">
        <f t="shared" si="44"/>
        <v>33.75</v>
      </c>
      <c r="E454" s="50">
        <f t="shared" si="45"/>
        <v>7.84</v>
      </c>
      <c r="F454" s="48">
        <f t="shared" si="46"/>
        <v>66.89</v>
      </c>
      <c r="G454" s="51">
        <f t="shared" si="47"/>
        <v>452</v>
      </c>
    </row>
    <row r="455" spans="1:7" x14ac:dyDescent="0.2">
      <c r="A455" s="47">
        <v>453</v>
      </c>
      <c r="B455" s="48">
        <f t="shared" si="42"/>
        <v>9.7200000000000006</v>
      </c>
      <c r="C455" s="49">
        <f t="shared" si="43"/>
        <v>3.86</v>
      </c>
      <c r="D455" s="112">
        <f t="shared" si="44"/>
        <v>33.82</v>
      </c>
      <c r="E455" s="50">
        <f t="shared" si="45"/>
        <v>7.8599999999999994</v>
      </c>
      <c r="F455" s="48">
        <f t="shared" si="46"/>
        <v>66.87</v>
      </c>
      <c r="G455" s="51">
        <f t="shared" si="47"/>
        <v>453</v>
      </c>
    </row>
    <row r="456" spans="1:7" x14ac:dyDescent="0.2">
      <c r="A456" s="47">
        <v>454</v>
      </c>
      <c r="B456" s="48">
        <f t="shared" si="42"/>
        <v>9.7100000000000009</v>
      </c>
      <c r="C456" s="49">
        <f t="shared" si="43"/>
        <v>3.86</v>
      </c>
      <c r="D456" s="112">
        <f t="shared" si="44"/>
        <v>33.89</v>
      </c>
      <c r="E456" s="50">
        <f t="shared" si="45"/>
        <v>7.87</v>
      </c>
      <c r="F456" s="48">
        <f t="shared" si="46"/>
        <v>66.849999999999994</v>
      </c>
      <c r="G456" s="51">
        <f t="shared" si="47"/>
        <v>454</v>
      </c>
    </row>
    <row r="457" spans="1:7" x14ac:dyDescent="0.2">
      <c r="A457" s="47">
        <v>455</v>
      </c>
      <c r="B457" s="48">
        <f t="shared" si="42"/>
        <v>9.7100000000000009</v>
      </c>
      <c r="C457" s="49">
        <f t="shared" si="43"/>
        <v>3.8699999999999997</v>
      </c>
      <c r="D457" s="112">
        <f t="shared" si="44"/>
        <v>33.96</v>
      </c>
      <c r="E457" s="50">
        <f t="shared" si="45"/>
        <v>7.89</v>
      </c>
      <c r="F457" s="48">
        <f t="shared" si="46"/>
        <v>66.819999999999993</v>
      </c>
      <c r="G457" s="51">
        <f t="shared" si="47"/>
        <v>455</v>
      </c>
    </row>
    <row r="458" spans="1:7" x14ac:dyDescent="0.2">
      <c r="A458" s="47">
        <v>456</v>
      </c>
      <c r="B458" s="48">
        <f t="shared" si="42"/>
        <v>9.7100000000000009</v>
      </c>
      <c r="C458" s="49">
        <f t="shared" si="43"/>
        <v>3.8699999999999997</v>
      </c>
      <c r="D458" s="112">
        <f t="shared" si="44"/>
        <v>34.03</v>
      </c>
      <c r="E458" s="50">
        <f t="shared" si="45"/>
        <v>7.91</v>
      </c>
      <c r="F458" s="48">
        <f t="shared" si="46"/>
        <v>66.8</v>
      </c>
      <c r="G458" s="51">
        <f t="shared" si="47"/>
        <v>456</v>
      </c>
    </row>
    <row r="459" spans="1:7" x14ac:dyDescent="0.2">
      <c r="A459" s="47">
        <v>457</v>
      </c>
      <c r="B459" s="48">
        <f t="shared" si="42"/>
        <v>9.6999999999999993</v>
      </c>
      <c r="C459" s="49">
        <f t="shared" si="43"/>
        <v>3.88</v>
      </c>
      <c r="D459" s="112">
        <f t="shared" si="44"/>
        <v>34.1</v>
      </c>
      <c r="E459" s="50">
        <f t="shared" si="45"/>
        <v>7.92</v>
      </c>
      <c r="F459" s="48">
        <f t="shared" si="46"/>
        <v>66.78</v>
      </c>
      <c r="G459" s="51">
        <f t="shared" si="47"/>
        <v>457</v>
      </c>
    </row>
    <row r="460" spans="1:7" x14ac:dyDescent="0.2">
      <c r="A460" s="47">
        <v>458</v>
      </c>
      <c r="B460" s="48">
        <f t="shared" si="42"/>
        <v>9.6999999999999993</v>
      </c>
      <c r="C460" s="49">
        <f t="shared" si="43"/>
        <v>3.88</v>
      </c>
      <c r="D460" s="112">
        <f t="shared" si="44"/>
        <v>34.18</v>
      </c>
      <c r="E460" s="50">
        <f t="shared" si="45"/>
        <v>7.9399999999999995</v>
      </c>
      <c r="F460" s="48">
        <f t="shared" si="46"/>
        <v>66.760000000000005</v>
      </c>
      <c r="G460" s="51">
        <f t="shared" si="47"/>
        <v>458</v>
      </c>
    </row>
    <row r="461" spans="1:7" x14ac:dyDescent="0.2">
      <c r="A461" s="47">
        <v>459</v>
      </c>
      <c r="B461" s="48">
        <f t="shared" si="42"/>
        <v>9.69</v>
      </c>
      <c r="C461" s="49">
        <f t="shared" si="43"/>
        <v>3.8899999999999997</v>
      </c>
      <c r="D461" s="112">
        <f t="shared" si="44"/>
        <v>34.25</v>
      </c>
      <c r="E461" s="50">
        <f t="shared" si="45"/>
        <v>7.95</v>
      </c>
      <c r="F461" s="48">
        <f t="shared" si="46"/>
        <v>66.739999999999995</v>
      </c>
      <c r="G461" s="51">
        <f t="shared" si="47"/>
        <v>459</v>
      </c>
    </row>
    <row r="462" spans="1:7" x14ac:dyDescent="0.2">
      <c r="A462" s="47">
        <v>460</v>
      </c>
      <c r="B462" s="48">
        <f t="shared" si="42"/>
        <v>9.69</v>
      </c>
      <c r="C462" s="49">
        <f t="shared" si="43"/>
        <v>3.8899999999999997</v>
      </c>
      <c r="D462" s="112">
        <f t="shared" si="44"/>
        <v>34.32</v>
      </c>
      <c r="E462" s="50">
        <f t="shared" si="45"/>
        <v>7.97</v>
      </c>
      <c r="F462" s="48">
        <f t="shared" si="46"/>
        <v>66.72</v>
      </c>
      <c r="G462" s="51">
        <f t="shared" si="47"/>
        <v>460</v>
      </c>
    </row>
    <row r="463" spans="1:7" x14ac:dyDescent="0.2">
      <c r="A463" s="47">
        <v>461</v>
      </c>
      <c r="B463" s="48">
        <f t="shared" si="42"/>
        <v>9.68</v>
      </c>
      <c r="C463" s="49">
        <f t="shared" si="43"/>
        <v>3.8899999999999997</v>
      </c>
      <c r="D463" s="112">
        <f t="shared" si="44"/>
        <v>34.39</v>
      </c>
      <c r="E463" s="50">
        <f t="shared" si="45"/>
        <v>7.99</v>
      </c>
      <c r="F463" s="48">
        <f t="shared" si="46"/>
        <v>66.7</v>
      </c>
      <c r="G463" s="51">
        <f t="shared" si="47"/>
        <v>461</v>
      </c>
    </row>
    <row r="464" spans="1:7" x14ac:dyDescent="0.2">
      <c r="A464" s="47">
        <v>462</v>
      </c>
      <c r="B464" s="48">
        <f t="shared" si="42"/>
        <v>9.68</v>
      </c>
      <c r="C464" s="49">
        <f t="shared" si="43"/>
        <v>3.9</v>
      </c>
      <c r="D464" s="112">
        <f t="shared" si="44"/>
        <v>34.46</v>
      </c>
      <c r="E464" s="50">
        <f t="shared" si="45"/>
        <v>8</v>
      </c>
      <c r="F464" s="48">
        <f t="shared" si="46"/>
        <v>66.680000000000007</v>
      </c>
      <c r="G464" s="51">
        <f t="shared" si="47"/>
        <v>462</v>
      </c>
    </row>
    <row r="465" spans="1:7" x14ac:dyDescent="0.2">
      <c r="A465" s="47">
        <v>463</v>
      </c>
      <c r="B465" s="48">
        <f t="shared" si="42"/>
        <v>9.67</v>
      </c>
      <c r="C465" s="49">
        <f t="shared" si="43"/>
        <v>3.9</v>
      </c>
      <c r="D465" s="112">
        <f t="shared" si="44"/>
        <v>34.53</v>
      </c>
      <c r="E465" s="50">
        <f t="shared" si="45"/>
        <v>8.02</v>
      </c>
      <c r="F465" s="48">
        <f t="shared" si="46"/>
        <v>66.650000000000006</v>
      </c>
      <c r="G465" s="51">
        <f t="shared" si="47"/>
        <v>463</v>
      </c>
    </row>
    <row r="466" spans="1:7" x14ac:dyDescent="0.2">
      <c r="A466" s="47">
        <v>464</v>
      </c>
      <c r="B466" s="48">
        <f t="shared" si="42"/>
        <v>9.67</v>
      </c>
      <c r="C466" s="49">
        <f t="shared" si="43"/>
        <v>3.9099999999999997</v>
      </c>
      <c r="D466" s="112">
        <f t="shared" si="44"/>
        <v>34.6</v>
      </c>
      <c r="E466" s="50">
        <f t="shared" si="45"/>
        <v>8.0299999999999994</v>
      </c>
      <c r="F466" s="48">
        <f t="shared" si="46"/>
        <v>66.63</v>
      </c>
      <c r="G466" s="51">
        <f t="shared" si="47"/>
        <v>464</v>
      </c>
    </row>
    <row r="467" spans="1:7" x14ac:dyDescent="0.2">
      <c r="A467" s="47">
        <v>465</v>
      </c>
      <c r="B467" s="48">
        <f t="shared" si="42"/>
        <v>9.66</v>
      </c>
      <c r="C467" s="49">
        <f t="shared" si="43"/>
        <v>3.9099999999999997</v>
      </c>
      <c r="D467" s="112">
        <f t="shared" si="44"/>
        <v>34.669999999999995</v>
      </c>
      <c r="E467" s="50">
        <f t="shared" si="45"/>
        <v>8.0499999999999989</v>
      </c>
      <c r="F467" s="48">
        <f t="shared" si="46"/>
        <v>66.61</v>
      </c>
      <c r="G467" s="51">
        <f t="shared" si="47"/>
        <v>465</v>
      </c>
    </row>
    <row r="468" spans="1:7" x14ac:dyDescent="0.2">
      <c r="A468" s="47">
        <v>466</v>
      </c>
      <c r="B468" s="48">
        <f t="shared" si="42"/>
        <v>9.66</v>
      </c>
      <c r="C468" s="49">
        <f t="shared" si="43"/>
        <v>3.92</v>
      </c>
      <c r="D468" s="112">
        <f t="shared" si="44"/>
        <v>34.739999999999995</v>
      </c>
      <c r="E468" s="50">
        <f t="shared" si="45"/>
        <v>8.07</v>
      </c>
      <c r="F468" s="48">
        <f t="shared" si="46"/>
        <v>66.59</v>
      </c>
      <c r="G468" s="51">
        <f t="shared" si="47"/>
        <v>466</v>
      </c>
    </row>
    <row r="469" spans="1:7" x14ac:dyDescent="0.2">
      <c r="A469" s="47">
        <v>467</v>
      </c>
      <c r="B469" s="48">
        <f t="shared" si="42"/>
        <v>9.65</v>
      </c>
      <c r="C469" s="49">
        <f t="shared" si="43"/>
        <v>3.92</v>
      </c>
      <c r="D469" s="112">
        <f t="shared" si="44"/>
        <v>34.809999999999995</v>
      </c>
      <c r="E469" s="50">
        <f t="shared" si="45"/>
        <v>8.08</v>
      </c>
      <c r="F469" s="48">
        <f t="shared" si="46"/>
        <v>66.569999999999993</v>
      </c>
      <c r="G469" s="51">
        <f t="shared" si="47"/>
        <v>467</v>
      </c>
    </row>
    <row r="470" spans="1:7" x14ac:dyDescent="0.2">
      <c r="A470" s="47">
        <v>468</v>
      </c>
      <c r="B470" s="48">
        <f t="shared" si="42"/>
        <v>9.65</v>
      </c>
      <c r="C470" s="49">
        <f t="shared" si="43"/>
        <v>3.9299999999999997</v>
      </c>
      <c r="D470" s="112">
        <f t="shared" si="44"/>
        <v>34.879999999999995</v>
      </c>
      <c r="E470" s="50">
        <f t="shared" si="45"/>
        <v>8.1</v>
      </c>
      <c r="F470" s="48">
        <f t="shared" si="46"/>
        <v>66.55</v>
      </c>
      <c r="G470" s="51">
        <f t="shared" si="47"/>
        <v>468</v>
      </c>
    </row>
    <row r="471" spans="1:7" x14ac:dyDescent="0.2">
      <c r="A471" s="47">
        <v>469</v>
      </c>
      <c r="B471" s="48">
        <f t="shared" si="42"/>
        <v>9.65</v>
      </c>
      <c r="C471" s="49">
        <f t="shared" si="43"/>
        <v>3.9299999999999997</v>
      </c>
      <c r="D471" s="112">
        <f t="shared" si="44"/>
        <v>34.949999999999996</v>
      </c>
      <c r="E471" s="50">
        <f t="shared" si="45"/>
        <v>8.11</v>
      </c>
      <c r="F471" s="48">
        <f t="shared" si="46"/>
        <v>66.53</v>
      </c>
      <c r="G471" s="51">
        <f t="shared" si="47"/>
        <v>469</v>
      </c>
    </row>
    <row r="472" spans="1:7" x14ac:dyDescent="0.2">
      <c r="A472" s="47">
        <v>470</v>
      </c>
      <c r="B472" s="48">
        <f t="shared" si="42"/>
        <v>9.64</v>
      </c>
      <c r="C472" s="49">
        <f t="shared" si="43"/>
        <v>3.94</v>
      </c>
      <c r="D472" s="112">
        <f t="shared" si="44"/>
        <v>35.03</v>
      </c>
      <c r="E472" s="50">
        <f t="shared" si="45"/>
        <v>8.129999999999999</v>
      </c>
      <c r="F472" s="48">
        <f t="shared" si="46"/>
        <v>66.510000000000005</v>
      </c>
      <c r="G472" s="51">
        <f t="shared" si="47"/>
        <v>470</v>
      </c>
    </row>
    <row r="473" spans="1:7" x14ac:dyDescent="0.2">
      <c r="A473" s="47">
        <v>471</v>
      </c>
      <c r="B473" s="48">
        <f t="shared" si="42"/>
        <v>9.64</v>
      </c>
      <c r="C473" s="49">
        <f t="shared" si="43"/>
        <v>3.94</v>
      </c>
      <c r="D473" s="112">
        <f t="shared" si="44"/>
        <v>35.1</v>
      </c>
      <c r="E473" s="50">
        <f t="shared" si="45"/>
        <v>8.15</v>
      </c>
      <c r="F473" s="48">
        <f t="shared" si="46"/>
        <v>66.489999999999995</v>
      </c>
      <c r="G473" s="51">
        <f t="shared" si="47"/>
        <v>471</v>
      </c>
    </row>
    <row r="474" spans="1:7" x14ac:dyDescent="0.2">
      <c r="A474" s="47">
        <v>472</v>
      </c>
      <c r="B474" s="48">
        <f t="shared" si="42"/>
        <v>9.6300000000000008</v>
      </c>
      <c r="C474" s="49">
        <f t="shared" si="43"/>
        <v>3.94</v>
      </c>
      <c r="D474" s="112">
        <f t="shared" si="44"/>
        <v>35.169999999999995</v>
      </c>
      <c r="E474" s="50">
        <f t="shared" si="45"/>
        <v>8.16</v>
      </c>
      <c r="F474" s="48">
        <f t="shared" si="46"/>
        <v>66.459999999999994</v>
      </c>
      <c r="G474" s="51">
        <f t="shared" si="47"/>
        <v>472</v>
      </c>
    </row>
    <row r="475" spans="1:7" x14ac:dyDescent="0.2">
      <c r="A475" s="47">
        <v>473</v>
      </c>
      <c r="B475" s="48">
        <f t="shared" si="42"/>
        <v>9.6300000000000008</v>
      </c>
      <c r="C475" s="49">
        <f t="shared" si="43"/>
        <v>3.9499999999999997</v>
      </c>
      <c r="D475" s="112">
        <f t="shared" si="44"/>
        <v>35.239999999999995</v>
      </c>
      <c r="E475" s="50">
        <f t="shared" si="45"/>
        <v>8.18</v>
      </c>
      <c r="F475" s="48">
        <f t="shared" si="46"/>
        <v>66.44</v>
      </c>
      <c r="G475" s="51">
        <f t="shared" si="47"/>
        <v>473</v>
      </c>
    </row>
    <row r="476" spans="1:7" x14ac:dyDescent="0.2">
      <c r="A476" s="47">
        <v>474</v>
      </c>
      <c r="B476" s="48">
        <f t="shared" si="42"/>
        <v>9.6199999999999992</v>
      </c>
      <c r="C476" s="49">
        <f t="shared" si="43"/>
        <v>3.9499999999999997</v>
      </c>
      <c r="D476" s="112">
        <f t="shared" si="44"/>
        <v>35.309999999999995</v>
      </c>
      <c r="E476" s="50">
        <f t="shared" si="45"/>
        <v>8.1999999999999993</v>
      </c>
      <c r="F476" s="48">
        <f t="shared" si="46"/>
        <v>66.42</v>
      </c>
      <c r="G476" s="51">
        <f t="shared" si="47"/>
        <v>474</v>
      </c>
    </row>
    <row r="477" spans="1:7" x14ac:dyDescent="0.2">
      <c r="A477" s="47">
        <v>475</v>
      </c>
      <c r="B477" s="48">
        <f t="shared" si="42"/>
        <v>9.6199999999999992</v>
      </c>
      <c r="C477" s="49">
        <f t="shared" si="43"/>
        <v>3.96</v>
      </c>
      <c r="D477" s="112">
        <f t="shared" si="44"/>
        <v>35.379999999999995</v>
      </c>
      <c r="E477" s="50">
        <f t="shared" si="45"/>
        <v>8.2099999999999991</v>
      </c>
      <c r="F477" s="48">
        <f t="shared" si="46"/>
        <v>66.400000000000006</v>
      </c>
      <c r="G477" s="51">
        <f t="shared" si="47"/>
        <v>475</v>
      </c>
    </row>
    <row r="478" spans="1:7" x14ac:dyDescent="0.2">
      <c r="A478" s="47">
        <v>476</v>
      </c>
      <c r="B478" s="48">
        <f t="shared" si="42"/>
        <v>9.61</v>
      </c>
      <c r="C478" s="49">
        <f t="shared" si="43"/>
        <v>3.96</v>
      </c>
      <c r="D478" s="112">
        <f t="shared" si="44"/>
        <v>35.449999999999996</v>
      </c>
      <c r="E478" s="50">
        <f t="shared" si="45"/>
        <v>8.23</v>
      </c>
      <c r="F478" s="48">
        <f t="shared" si="46"/>
        <v>66.38</v>
      </c>
      <c r="G478" s="51">
        <f t="shared" si="47"/>
        <v>476</v>
      </c>
    </row>
    <row r="479" spans="1:7" x14ac:dyDescent="0.2">
      <c r="A479" s="47">
        <v>477</v>
      </c>
      <c r="B479" s="48">
        <f t="shared" si="42"/>
        <v>9.61</v>
      </c>
      <c r="C479" s="49">
        <f t="shared" si="43"/>
        <v>3.9699999999999998</v>
      </c>
      <c r="D479" s="112">
        <f t="shared" si="44"/>
        <v>35.519999999999996</v>
      </c>
      <c r="E479" s="50">
        <f t="shared" si="45"/>
        <v>8.24</v>
      </c>
      <c r="F479" s="48">
        <f t="shared" si="46"/>
        <v>66.36</v>
      </c>
      <c r="G479" s="51">
        <f t="shared" si="47"/>
        <v>477</v>
      </c>
    </row>
    <row r="480" spans="1:7" x14ac:dyDescent="0.2">
      <c r="A480" s="47">
        <v>478</v>
      </c>
      <c r="B480" s="48">
        <f t="shared" si="42"/>
        <v>9.6</v>
      </c>
      <c r="C480" s="49">
        <f t="shared" si="43"/>
        <v>3.9699999999999998</v>
      </c>
      <c r="D480" s="112">
        <f t="shared" si="44"/>
        <v>35.589999999999996</v>
      </c>
      <c r="E480" s="50">
        <f t="shared" si="45"/>
        <v>8.26</v>
      </c>
      <c r="F480" s="48">
        <f t="shared" si="46"/>
        <v>66.34</v>
      </c>
      <c r="G480" s="51">
        <f t="shared" si="47"/>
        <v>478</v>
      </c>
    </row>
    <row r="481" spans="1:7" x14ac:dyDescent="0.2">
      <c r="A481" s="47">
        <v>479</v>
      </c>
      <c r="B481" s="48">
        <f t="shared" si="42"/>
        <v>9.6</v>
      </c>
      <c r="C481" s="49">
        <f t="shared" si="43"/>
        <v>3.98</v>
      </c>
      <c r="D481" s="112">
        <f t="shared" si="44"/>
        <v>35.659999999999997</v>
      </c>
      <c r="E481" s="50">
        <f t="shared" si="45"/>
        <v>8.2799999999999994</v>
      </c>
      <c r="F481" s="48">
        <f t="shared" si="46"/>
        <v>66.319999999999993</v>
      </c>
      <c r="G481" s="51">
        <f t="shared" si="47"/>
        <v>479</v>
      </c>
    </row>
    <row r="482" spans="1:7" x14ac:dyDescent="0.2">
      <c r="A482" s="47">
        <v>480</v>
      </c>
      <c r="B482" s="48">
        <f t="shared" si="42"/>
        <v>9.59</v>
      </c>
      <c r="C482" s="49">
        <f t="shared" si="43"/>
        <v>3.98</v>
      </c>
      <c r="D482" s="112">
        <f t="shared" si="44"/>
        <v>35.739999999999995</v>
      </c>
      <c r="E482" s="50">
        <f t="shared" si="45"/>
        <v>8.2899999999999991</v>
      </c>
      <c r="F482" s="48">
        <f t="shared" si="46"/>
        <v>66.3</v>
      </c>
      <c r="G482" s="51">
        <f t="shared" si="47"/>
        <v>480</v>
      </c>
    </row>
    <row r="483" spans="1:7" x14ac:dyDescent="0.2">
      <c r="A483" s="47">
        <v>481</v>
      </c>
      <c r="B483" s="48">
        <f t="shared" si="42"/>
        <v>9.59</v>
      </c>
      <c r="C483" s="49">
        <f t="shared" si="43"/>
        <v>3.9899999999999998</v>
      </c>
      <c r="D483" s="112">
        <f t="shared" si="44"/>
        <v>35.809999999999995</v>
      </c>
      <c r="E483" s="50">
        <f t="shared" si="45"/>
        <v>8.31</v>
      </c>
      <c r="F483" s="48">
        <f t="shared" si="46"/>
        <v>66.28</v>
      </c>
      <c r="G483" s="51">
        <f t="shared" si="47"/>
        <v>481</v>
      </c>
    </row>
    <row r="484" spans="1:7" x14ac:dyDescent="0.2">
      <c r="A484" s="47">
        <v>482</v>
      </c>
      <c r="B484" s="48">
        <f t="shared" si="42"/>
        <v>9.59</v>
      </c>
      <c r="C484" s="49">
        <f t="shared" si="43"/>
        <v>3.9899999999999998</v>
      </c>
      <c r="D484" s="112">
        <f t="shared" si="44"/>
        <v>35.879999999999995</v>
      </c>
      <c r="E484" s="50">
        <f t="shared" si="45"/>
        <v>8.32</v>
      </c>
      <c r="F484" s="48">
        <f t="shared" si="46"/>
        <v>66.260000000000005</v>
      </c>
      <c r="G484" s="51">
        <f t="shared" si="47"/>
        <v>482</v>
      </c>
    </row>
    <row r="485" spans="1:7" x14ac:dyDescent="0.2">
      <c r="A485" s="47">
        <v>483</v>
      </c>
      <c r="B485" s="48">
        <f t="shared" si="42"/>
        <v>9.58</v>
      </c>
      <c r="C485" s="49">
        <f t="shared" si="43"/>
        <v>3.9899999999999998</v>
      </c>
      <c r="D485" s="112">
        <f t="shared" si="44"/>
        <v>35.949999999999996</v>
      </c>
      <c r="E485" s="50">
        <f t="shared" si="45"/>
        <v>8.34</v>
      </c>
      <c r="F485" s="48">
        <f t="shared" si="46"/>
        <v>66.239999999999995</v>
      </c>
      <c r="G485" s="51">
        <f t="shared" si="47"/>
        <v>483</v>
      </c>
    </row>
    <row r="486" spans="1:7" x14ac:dyDescent="0.2">
      <c r="A486" s="47">
        <v>484</v>
      </c>
      <c r="B486" s="48">
        <f t="shared" si="42"/>
        <v>9.58</v>
      </c>
      <c r="C486" s="49">
        <f t="shared" si="43"/>
        <v>4</v>
      </c>
      <c r="D486" s="112">
        <f t="shared" si="44"/>
        <v>36.019999999999996</v>
      </c>
      <c r="E486" s="50">
        <f t="shared" si="45"/>
        <v>8.36</v>
      </c>
      <c r="F486" s="48">
        <f t="shared" si="46"/>
        <v>66.22</v>
      </c>
      <c r="G486" s="51">
        <f t="shared" si="47"/>
        <v>484</v>
      </c>
    </row>
    <row r="487" spans="1:7" x14ac:dyDescent="0.2">
      <c r="A487" s="47">
        <v>485</v>
      </c>
      <c r="B487" s="48">
        <f t="shared" si="42"/>
        <v>9.57</v>
      </c>
      <c r="C487" s="49">
        <f t="shared" si="43"/>
        <v>4</v>
      </c>
      <c r="D487" s="112">
        <f t="shared" si="44"/>
        <v>36.089999999999996</v>
      </c>
      <c r="E487" s="50">
        <f t="shared" si="45"/>
        <v>8.3699999999999992</v>
      </c>
      <c r="F487" s="48">
        <f t="shared" si="46"/>
        <v>66.19</v>
      </c>
      <c r="G487" s="51">
        <f t="shared" si="47"/>
        <v>485</v>
      </c>
    </row>
    <row r="488" spans="1:7" x14ac:dyDescent="0.2">
      <c r="A488" s="47">
        <v>486</v>
      </c>
      <c r="B488" s="48">
        <f t="shared" si="42"/>
        <v>9.57</v>
      </c>
      <c r="C488" s="49">
        <f t="shared" si="43"/>
        <v>4.01</v>
      </c>
      <c r="D488" s="112">
        <f t="shared" si="44"/>
        <v>36.159999999999997</v>
      </c>
      <c r="E488" s="50">
        <f t="shared" si="45"/>
        <v>8.39</v>
      </c>
      <c r="F488" s="48">
        <f t="shared" si="46"/>
        <v>66.17</v>
      </c>
      <c r="G488" s="51">
        <f t="shared" si="47"/>
        <v>486</v>
      </c>
    </row>
    <row r="489" spans="1:7" x14ac:dyDescent="0.2">
      <c r="A489" s="47">
        <v>487</v>
      </c>
      <c r="B489" s="48">
        <f t="shared" si="42"/>
        <v>9.56</v>
      </c>
      <c r="C489" s="49">
        <f t="shared" si="43"/>
        <v>4.01</v>
      </c>
      <c r="D489" s="112">
        <f t="shared" si="44"/>
        <v>36.229999999999997</v>
      </c>
      <c r="E489" s="50">
        <f t="shared" si="45"/>
        <v>8.41</v>
      </c>
      <c r="F489" s="48">
        <f t="shared" si="46"/>
        <v>66.150000000000006</v>
      </c>
      <c r="G489" s="51">
        <f t="shared" si="47"/>
        <v>487</v>
      </c>
    </row>
    <row r="490" spans="1:7" x14ac:dyDescent="0.2">
      <c r="A490" s="47">
        <v>488</v>
      </c>
      <c r="B490" s="48">
        <f t="shared" si="42"/>
        <v>9.56</v>
      </c>
      <c r="C490" s="49">
        <f t="shared" si="43"/>
        <v>4.0199999999999996</v>
      </c>
      <c r="D490" s="112">
        <f t="shared" si="44"/>
        <v>36.309999999999995</v>
      </c>
      <c r="E490" s="50">
        <f t="shared" si="45"/>
        <v>8.42</v>
      </c>
      <c r="F490" s="48">
        <f t="shared" si="46"/>
        <v>66.13</v>
      </c>
      <c r="G490" s="51">
        <f t="shared" si="47"/>
        <v>488</v>
      </c>
    </row>
    <row r="491" spans="1:7" x14ac:dyDescent="0.2">
      <c r="A491" s="47">
        <v>489</v>
      </c>
      <c r="B491" s="48">
        <f t="shared" si="42"/>
        <v>9.5500000000000007</v>
      </c>
      <c r="C491" s="49">
        <f t="shared" si="43"/>
        <v>4.0199999999999996</v>
      </c>
      <c r="D491" s="112">
        <f t="shared" si="44"/>
        <v>36.379999999999995</v>
      </c>
      <c r="E491" s="50">
        <f t="shared" si="45"/>
        <v>8.44</v>
      </c>
      <c r="F491" s="48">
        <f t="shared" si="46"/>
        <v>66.11</v>
      </c>
      <c r="G491" s="51">
        <f t="shared" si="47"/>
        <v>489</v>
      </c>
    </row>
    <row r="492" spans="1:7" x14ac:dyDescent="0.2">
      <c r="A492" s="47">
        <v>490</v>
      </c>
      <c r="B492" s="48">
        <f t="shared" si="42"/>
        <v>9.5500000000000007</v>
      </c>
      <c r="C492" s="49">
        <f t="shared" si="43"/>
        <v>4.0299999999999994</v>
      </c>
      <c r="D492" s="112">
        <f t="shared" si="44"/>
        <v>36.449999999999996</v>
      </c>
      <c r="E492" s="50">
        <f t="shared" si="45"/>
        <v>8.4499999999999993</v>
      </c>
      <c r="F492" s="48">
        <f t="shared" si="46"/>
        <v>66.09</v>
      </c>
      <c r="G492" s="51">
        <f t="shared" si="47"/>
        <v>490</v>
      </c>
    </row>
    <row r="493" spans="1:7" x14ac:dyDescent="0.2">
      <c r="A493" s="47">
        <v>491</v>
      </c>
      <c r="B493" s="48">
        <f t="shared" si="42"/>
        <v>9.5500000000000007</v>
      </c>
      <c r="C493" s="49">
        <f t="shared" si="43"/>
        <v>4.0299999999999994</v>
      </c>
      <c r="D493" s="112">
        <f t="shared" si="44"/>
        <v>36.519999999999996</v>
      </c>
      <c r="E493" s="50">
        <f t="shared" si="45"/>
        <v>8.4700000000000006</v>
      </c>
      <c r="F493" s="48">
        <f t="shared" si="46"/>
        <v>66.069999999999993</v>
      </c>
      <c r="G493" s="51">
        <f t="shared" si="47"/>
        <v>491</v>
      </c>
    </row>
    <row r="494" spans="1:7" x14ac:dyDescent="0.2">
      <c r="A494" s="47">
        <v>492</v>
      </c>
      <c r="B494" s="48">
        <f t="shared" si="42"/>
        <v>9.5399999999999991</v>
      </c>
      <c r="C494" s="49">
        <f t="shared" si="43"/>
        <v>4.0299999999999994</v>
      </c>
      <c r="D494" s="112">
        <f t="shared" si="44"/>
        <v>36.589999999999996</v>
      </c>
      <c r="E494" s="50">
        <f t="shared" si="45"/>
        <v>8.49</v>
      </c>
      <c r="F494" s="48">
        <f t="shared" si="46"/>
        <v>66.05</v>
      </c>
      <c r="G494" s="51">
        <f t="shared" si="47"/>
        <v>492</v>
      </c>
    </row>
    <row r="495" spans="1:7" x14ac:dyDescent="0.2">
      <c r="A495" s="47">
        <v>493</v>
      </c>
      <c r="B495" s="48">
        <f t="shared" si="42"/>
        <v>9.5399999999999991</v>
      </c>
      <c r="C495" s="49">
        <f t="shared" si="43"/>
        <v>4.04</v>
      </c>
      <c r="D495" s="112">
        <f t="shared" si="44"/>
        <v>36.659999999999997</v>
      </c>
      <c r="E495" s="50">
        <f t="shared" si="45"/>
        <v>8.5</v>
      </c>
      <c r="F495" s="48">
        <f t="shared" si="46"/>
        <v>66.03</v>
      </c>
      <c r="G495" s="51">
        <f t="shared" si="47"/>
        <v>493</v>
      </c>
    </row>
    <row r="496" spans="1:7" x14ac:dyDescent="0.2">
      <c r="A496" s="47">
        <v>494</v>
      </c>
      <c r="B496" s="48">
        <f t="shared" si="42"/>
        <v>9.5299999999999994</v>
      </c>
      <c r="C496" s="49">
        <f t="shared" si="43"/>
        <v>4.04</v>
      </c>
      <c r="D496" s="112">
        <f t="shared" si="44"/>
        <v>36.729999999999997</v>
      </c>
      <c r="E496" s="50">
        <f t="shared" si="45"/>
        <v>8.52</v>
      </c>
      <c r="F496" s="48">
        <f t="shared" si="46"/>
        <v>66.010000000000005</v>
      </c>
      <c r="G496" s="51">
        <f t="shared" si="47"/>
        <v>494</v>
      </c>
    </row>
    <row r="497" spans="1:7" x14ac:dyDescent="0.2">
      <c r="A497" s="47">
        <v>495</v>
      </c>
      <c r="B497" s="48">
        <f t="shared" si="42"/>
        <v>9.5299999999999994</v>
      </c>
      <c r="C497" s="49">
        <f t="shared" si="43"/>
        <v>4.05</v>
      </c>
      <c r="D497" s="112">
        <f t="shared" si="44"/>
        <v>36.799999999999997</v>
      </c>
      <c r="E497" s="50">
        <f t="shared" si="45"/>
        <v>8.5399999999999991</v>
      </c>
      <c r="F497" s="48">
        <f t="shared" si="46"/>
        <v>65.989999999999995</v>
      </c>
      <c r="G497" s="51">
        <f t="shared" si="47"/>
        <v>495</v>
      </c>
    </row>
    <row r="498" spans="1:7" x14ac:dyDescent="0.2">
      <c r="A498" s="47">
        <v>496</v>
      </c>
      <c r="B498" s="48">
        <f t="shared" si="42"/>
        <v>9.52</v>
      </c>
      <c r="C498" s="49">
        <f t="shared" si="43"/>
        <v>4.05</v>
      </c>
      <c r="D498" s="112">
        <f t="shared" si="44"/>
        <v>36.879999999999995</v>
      </c>
      <c r="E498" s="50">
        <f t="shared" si="45"/>
        <v>8.5499999999999989</v>
      </c>
      <c r="F498" s="48">
        <f t="shared" si="46"/>
        <v>65.97</v>
      </c>
      <c r="G498" s="51">
        <f t="shared" si="47"/>
        <v>496</v>
      </c>
    </row>
    <row r="499" spans="1:7" x14ac:dyDescent="0.2">
      <c r="A499" s="47">
        <v>497</v>
      </c>
      <c r="B499" s="48">
        <f t="shared" si="42"/>
        <v>9.52</v>
      </c>
      <c r="C499" s="49">
        <f t="shared" si="43"/>
        <v>4.0599999999999996</v>
      </c>
      <c r="D499" s="112">
        <f t="shared" si="44"/>
        <v>36.949999999999996</v>
      </c>
      <c r="E499" s="50">
        <f t="shared" si="45"/>
        <v>8.57</v>
      </c>
      <c r="F499" s="48">
        <f t="shared" si="46"/>
        <v>65.95</v>
      </c>
      <c r="G499" s="51">
        <f t="shared" si="47"/>
        <v>497</v>
      </c>
    </row>
    <row r="500" spans="1:7" x14ac:dyDescent="0.2">
      <c r="A500" s="47">
        <v>498</v>
      </c>
      <c r="B500" s="48">
        <f t="shared" si="42"/>
        <v>9.51</v>
      </c>
      <c r="C500" s="49">
        <f t="shared" si="43"/>
        <v>4.0599999999999996</v>
      </c>
      <c r="D500" s="112">
        <f t="shared" si="44"/>
        <v>37.019999999999996</v>
      </c>
      <c r="E500" s="50">
        <f t="shared" si="45"/>
        <v>8.58</v>
      </c>
      <c r="F500" s="48">
        <f t="shared" si="46"/>
        <v>65.930000000000007</v>
      </c>
      <c r="G500" s="51">
        <f t="shared" si="47"/>
        <v>498</v>
      </c>
    </row>
    <row r="501" spans="1:7" x14ac:dyDescent="0.2">
      <c r="A501" s="47">
        <v>499</v>
      </c>
      <c r="B501" s="48">
        <f t="shared" si="42"/>
        <v>9.51</v>
      </c>
      <c r="C501" s="49">
        <f t="shared" si="43"/>
        <v>4.0699999999999994</v>
      </c>
      <c r="D501" s="112">
        <f t="shared" si="44"/>
        <v>37.089999999999996</v>
      </c>
      <c r="E501" s="50">
        <f t="shared" si="45"/>
        <v>8.6</v>
      </c>
      <c r="F501" s="48">
        <f t="shared" si="46"/>
        <v>65.91</v>
      </c>
      <c r="G501" s="51">
        <f t="shared" si="47"/>
        <v>499</v>
      </c>
    </row>
    <row r="502" spans="1:7" x14ac:dyDescent="0.2">
      <c r="A502" s="47">
        <v>500</v>
      </c>
      <c r="B502" s="48">
        <f t="shared" si="42"/>
        <v>9.51</v>
      </c>
      <c r="C502" s="49">
        <f t="shared" si="43"/>
        <v>4.0699999999999994</v>
      </c>
      <c r="D502" s="112">
        <f t="shared" si="44"/>
        <v>37.159999999999997</v>
      </c>
      <c r="E502" s="50">
        <f t="shared" si="45"/>
        <v>8.6199999999999992</v>
      </c>
      <c r="F502" s="48">
        <f t="shared" si="46"/>
        <v>65.89</v>
      </c>
      <c r="G502" s="51">
        <f t="shared" si="47"/>
        <v>500</v>
      </c>
    </row>
    <row r="503" spans="1:7" x14ac:dyDescent="0.2">
      <c r="A503" s="47">
        <v>501</v>
      </c>
      <c r="B503" s="48">
        <f t="shared" si="42"/>
        <v>9.5</v>
      </c>
      <c r="C503" s="49">
        <f t="shared" si="43"/>
        <v>4.08</v>
      </c>
      <c r="D503" s="112">
        <f t="shared" si="44"/>
        <v>37.229999999999997</v>
      </c>
      <c r="E503" s="50">
        <f t="shared" si="45"/>
        <v>8.629999999999999</v>
      </c>
      <c r="F503" s="48">
        <f t="shared" si="46"/>
        <v>65.87</v>
      </c>
      <c r="G503" s="51">
        <f t="shared" si="47"/>
        <v>501</v>
      </c>
    </row>
    <row r="504" spans="1:7" x14ac:dyDescent="0.2">
      <c r="A504" s="47">
        <v>502</v>
      </c>
      <c r="B504" s="48">
        <f t="shared" si="42"/>
        <v>9.5</v>
      </c>
      <c r="C504" s="49">
        <f t="shared" si="43"/>
        <v>4.08</v>
      </c>
      <c r="D504" s="112">
        <f t="shared" si="44"/>
        <v>37.299999999999997</v>
      </c>
      <c r="E504" s="50">
        <f t="shared" si="45"/>
        <v>8.65</v>
      </c>
      <c r="F504" s="48">
        <f t="shared" si="46"/>
        <v>65.849999999999994</v>
      </c>
      <c r="G504" s="51">
        <f t="shared" si="47"/>
        <v>502</v>
      </c>
    </row>
    <row r="505" spans="1:7" x14ac:dyDescent="0.2">
      <c r="A505" s="47">
        <v>503</v>
      </c>
      <c r="B505" s="48">
        <f t="shared" si="42"/>
        <v>9.49</v>
      </c>
      <c r="C505" s="49">
        <f t="shared" si="43"/>
        <v>4.08</v>
      </c>
      <c r="D505" s="112">
        <f t="shared" si="44"/>
        <v>37.379999999999995</v>
      </c>
      <c r="E505" s="50">
        <f t="shared" si="45"/>
        <v>8.67</v>
      </c>
      <c r="F505" s="48">
        <f t="shared" si="46"/>
        <v>65.83</v>
      </c>
      <c r="G505" s="51">
        <f t="shared" si="47"/>
        <v>503</v>
      </c>
    </row>
    <row r="506" spans="1:7" x14ac:dyDescent="0.2">
      <c r="A506" s="47">
        <v>504</v>
      </c>
      <c r="B506" s="48">
        <f t="shared" si="42"/>
        <v>9.49</v>
      </c>
      <c r="C506" s="49">
        <f t="shared" si="43"/>
        <v>4.09</v>
      </c>
      <c r="D506" s="112">
        <f t="shared" si="44"/>
        <v>37.449999999999996</v>
      </c>
      <c r="E506" s="50">
        <f t="shared" si="45"/>
        <v>8.68</v>
      </c>
      <c r="F506" s="48">
        <f t="shared" si="46"/>
        <v>65.81</v>
      </c>
      <c r="G506" s="51">
        <f t="shared" si="47"/>
        <v>504</v>
      </c>
    </row>
    <row r="507" spans="1:7" x14ac:dyDescent="0.2">
      <c r="A507" s="47">
        <v>505</v>
      </c>
      <c r="B507" s="48">
        <f t="shared" si="42"/>
        <v>9.48</v>
      </c>
      <c r="C507" s="49">
        <f t="shared" si="43"/>
        <v>4.09</v>
      </c>
      <c r="D507" s="112">
        <f t="shared" si="44"/>
        <v>37.519999999999996</v>
      </c>
      <c r="E507" s="50">
        <f t="shared" si="45"/>
        <v>8.6999999999999993</v>
      </c>
      <c r="F507" s="48">
        <f t="shared" si="46"/>
        <v>65.790000000000006</v>
      </c>
      <c r="G507" s="51">
        <f t="shared" si="47"/>
        <v>505</v>
      </c>
    </row>
    <row r="508" spans="1:7" x14ac:dyDescent="0.2">
      <c r="A508" s="47">
        <v>506</v>
      </c>
      <c r="B508" s="48">
        <f t="shared" si="42"/>
        <v>9.48</v>
      </c>
      <c r="C508" s="49">
        <f t="shared" si="43"/>
        <v>4.0999999999999996</v>
      </c>
      <c r="D508" s="112">
        <f t="shared" si="44"/>
        <v>37.589999999999996</v>
      </c>
      <c r="E508" s="50">
        <f t="shared" si="45"/>
        <v>8.7099999999999991</v>
      </c>
      <c r="F508" s="48">
        <f t="shared" si="46"/>
        <v>65.77</v>
      </c>
      <c r="G508" s="51">
        <f t="shared" si="47"/>
        <v>506</v>
      </c>
    </row>
    <row r="509" spans="1:7" x14ac:dyDescent="0.2">
      <c r="A509" s="47">
        <v>507</v>
      </c>
      <c r="B509" s="48">
        <f t="shared" si="42"/>
        <v>9.4700000000000006</v>
      </c>
      <c r="C509" s="49">
        <f t="shared" si="43"/>
        <v>4.0999999999999996</v>
      </c>
      <c r="D509" s="112">
        <f t="shared" si="44"/>
        <v>37.659999999999997</v>
      </c>
      <c r="E509" s="50">
        <f t="shared" si="45"/>
        <v>8.73</v>
      </c>
      <c r="F509" s="48">
        <f t="shared" si="46"/>
        <v>65.75</v>
      </c>
      <c r="G509" s="51">
        <f t="shared" si="47"/>
        <v>507</v>
      </c>
    </row>
    <row r="510" spans="1:7" x14ac:dyDescent="0.2">
      <c r="A510" s="47">
        <v>508</v>
      </c>
      <c r="B510" s="48">
        <f t="shared" si="42"/>
        <v>9.4700000000000006</v>
      </c>
      <c r="C510" s="49">
        <f t="shared" si="43"/>
        <v>4.1099999999999994</v>
      </c>
      <c r="D510" s="112">
        <f t="shared" si="44"/>
        <v>37.729999999999997</v>
      </c>
      <c r="E510" s="50">
        <f t="shared" si="45"/>
        <v>8.75</v>
      </c>
      <c r="F510" s="48">
        <f t="shared" si="46"/>
        <v>65.73</v>
      </c>
      <c r="G510" s="51">
        <f t="shared" si="47"/>
        <v>508</v>
      </c>
    </row>
    <row r="511" spans="1:7" x14ac:dyDescent="0.2">
      <c r="A511" s="47">
        <v>509</v>
      </c>
      <c r="B511" s="48">
        <f t="shared" si="42"/>
        <v>9.4700000000000006</v>
      </c>
      <c r="C511" s="49">
        <f t="shared" si="43"/>
        <v>4.1099999999999994</v>
      </c>
      <c r="D511" s="112">
        <f t="shared" si="44"/>
        <v>37.809999999999995</v>
      </c>
      <c r="E511" s="50">
        <f t="shared" si="45"/>
        <v>8.76</v>
      </c>
      <c r="F511" s="48">
        <f t="shared" si="46"/>
        <v>65.709999999999994</v>
      </c>
      <c r="G511" s="51">
        <f t="shared" si="47"/>
        <v>509</v>
      </c>
    </row>
    <row r="512" spans="1:7" x14ac:dyDescent="0.2">
      <c r="A512" s="47">
        <v>510</v>
      </c>
      <c r="B512" s="48">
        <f t="shared" si="42"/>
        <v>9.4600000000000009</v>
      </c>
      <c r="C512" s="49">
        <f t="shared" si="43"/>
        <v>4.12</v>
      </c>
      <c r="D512" s="112">
        <f t="shared" si="44"/>
        <v>37.879999999999995</v>
      </c>
      <c r="E512" s="50">
        <f t="shared" si="45"/>
        <v>8.7799999999999994</v>
      </c>
      <c r="F512" s="48">
        <f t="shared" si="46"/>
        <v>65.69</v>
      </c>
      <c r="G512" s="51">
        <f t="shared" si="47"/>
        <v>510</v>
      </c>
    </row>
    <row r="513" spans="1:7" x14ac:dyDescent="0.2">
      <c r="A513" s="47">
        <v>511</v>
      </c>
      <c r="B513" s="48">
        <f t="shared" si="42"/>
        <v>9.4600000000000009</v>
      </c>
      <c r="C513" s="49">
        <f t="shared" si="43"/>
        <v>4.12</v>
      </c>
      <c r="D513" s="112">
        <f t="shared" si="44"/>
        <v>37.949999999999996</v>
      </c>
      <c r="E513" s="50">
        <f t="shared" si="45"/>
        <v>8.7999999999999989</v>
      </c>
      <c r="F513" s="48">
        <f t="shared" si="46"/>
        <v>65.67</v>
      </c>
      <c r="G513" s="51">
        <f t="shared" si="47"/>
        <v>511</v>
      </c>
    </row>
    <row r="514" spans="1:7" x14ac:dyDescent="0.2">
      <c r="A514" s="47">
        <v>512</v>
      </c>
      <c r="B514" s="48">
        <f t="shared" ref="B514:B577" si="48">ROUNDDOWN(w60B/100-(($A514/w60A)^(1/w60C)),2)</f>
        <v>9.4499999999999993</v>
      </c>
      <c r="C514" s="49">
        <f t="shared" ref="C514:C577" si="49">ROUNDUP(wweitB/100+(($A514/wweitA)^(1/wweitC)),2)</f>
        <v>4.13</v>
      </c>
      <c r="D514" s="112">
        <f t="shared" ref="D514:D577" si="50">ROUNDUP(wballB/100+(($A514/wballA)^(1/wballC)),2)</f>
        <v>38.019999999999996</v>
      </c>
      <c r="E514" s="50">
        <f t="shared" ref="E514:E577" si="51">ROUNDUP(wkugelB/100+(($A514/wkugelA)^(1/wkugelC)),2)</f>
        <v>8.81</v>
      </c>
      <c r="F514" s="48">
        <f t="shared" ref="F514:F577" si="52">ROUNDDOWN(w400B/100-(($A514/2/w400A)^(1/w400C)),2)</f>
        <v>65.650000000000006</v>
      </c>
      <c r="G514" s="51">
        <f t="shared" si="47"/>
        <v>512</v>
      </c>
    </row>
    <row r="515" spans="1:7" x14ac:dyDescent="0.2">
      <c r="A515" s="47">
        <v>513</v>
      </c>
      <c r="B515" s="48">
        <f t="shared" si="48"/>
        <v>9.4499999999999993</v>
      </c>
      <c r="C515" s="49">
        <f t="shared" si="49"/>
        <v>4.13</v>
      </c>
      <c r="D515" s="112">
        <f t="shared" si="50"/>
        <v>38.089999999999996</v>
      </c>
      <c r="E515" s="50">
        <f t="shared" si="51"/>
        <v>8.83</v>
      </c>
      <c r="F515" s="48">
        <f t="shared" si="52"/>
        <v>65.63</v>
      </c>
      <c r="G515" s="51">
        <f t="shared" ref="G515:G578" si="53">A515</f>
        <v>513</v>
      </c>
    </row>
    <row r="516" spans="1:7" x14ac:dyDescent="0.2">
      <c r="A516" s="47">
        <v>514</v>
      </c>
      <c r="B516" s="48">
        <f t="shared" si="48"/>
        <v>9.44</v>
      </c>
      <c r="C516" s="49">
        <f t="shared" si="49"/>
        <v>4.13</v>
      </c>
      <c r="D516" s="112">
        <f t="shared" si="50"/>
        <v>38.159999999999997</v>
      </c>
      <c r="E516" s="50">
        <f t="shared" si="51"/>
        <v>8.84</v>
      </c>
      <c r="F516" s="48">
        <f t="shared" si="52"/>
        <v>65.61</v>
      </c>
      <c r="G516" s="51">
        <f t="shared" si="53"/>
        <v>514</v>
      </c>
    </row>
    <row r="517" spans="1:7" x14ac:dyDescent="0.2">
      <c r="A517" s="47">
        <v>515</v>
      </c>
      <c r="B517" s="48">
        <f t="shared" si="48"/>
        <v>9.44</v>
      </c>
      <c r="C517" s="49">
        <f t="shared" si="49"/>
        <v>4.1399999999999997</v>
      </c>
      <c r="D517" s="112">
        <f t="shared" si="50"/>
        <v>38.239999999999995</v>
      </c>
      <c r="E517" s="50">
        <f t="shared" si="51"/>
        <v>8.86</v>
      </c>
      <c r="F517" s="48">
        <f t="shared" si="52"/>
        <v>65.59</v>
      </c>
      <c r="G517" s="51">
        <f t="shared" si="53"/>
        <v>515</v>
      </c>
    </row>
    <row r="518" spans="1:7" x14ac:dyDescent="0.2">
      <c r="A518" s="47">
        <v>516</v>
      </c>
      <c r="B518" s="48">
        <f t="shared" si="48"/>
        <v>9.43</v>
      </c>
      <c r="C518" s="49">
        <f t="shared" si="49"/>
        <v>4.1399999999999997</v>
      </c>
      <c r="D518" s="112">
        <f t="shared" si="50"/>
        <v>38.309999999999995</v>
      </c>
      <c r="E518" s="50">
        <f t="shared" si="51"/>
        <v>8.879999999999999</v>
      </c>
      <c r="F518" s="48">
        <f t="shared" si="52"/>
        <v>65.569999999999993</v>
      </c>
      <c r="G518" s="51">
        <f t="shared" si="53"/>
        <v>516</v>
      </c>
    </row>
    <row r="519" spans="1:7" x14ac:dyDescent="0.2">
      <c r="A519" s="47">
        <v>517</v>
      </c>
      <c r="B519" s="48">
        <f t="shared" si="48"/>
        <v>9.43</v>
      </c>
      <c r="C519" s="49">
        <f t="shared" si="49"/>
        <v>4.1499999999999995</v>
      </c>
      <c r="D519" s="112">
        <f t="shared" si="50"/>
        <v>38.379999999999995</v>
      </c>
      <c r="E519" s="50">
        <f t="shared" si="51"/>
        <v>8.89</v>
      </c>
      <c r="F519" s="48">
        <f t="shared" si="52"/>
        <v>65.55</v>
      </c>
      <c r="G519" s="51">
        <f t="shared" si="53"/>
        <v>517</v>
      </c>
    </row>
    <row r="520" spans="1:7" x14ac:dyDescent="0.2">
      <c r="A520" s="47">
        <v>518</v>
      </c>
      <c r="B520" s="48">
        <f t="shared" si="48"/>
        <v>9.43</v>
      </c>
      <c r="C520" s="49">
        <f t="shared" si="49"/>
        <v>4.1499999999999995</v>
      </c>
      <c r="D520" s="112">
        <f t="shared" si="50"/>
        <v>38.449999999999996</v>
      </c>
      <c r="E520" s="50">
        <f t="shared" si="51"/>
        <v>8.91</v>
      </c>
      <c r="F520" s="48">
        <f t="shared" si="52"/>
        <v>65.53</v>
      </c>
      <c r="G520" s="51">
        <f t="shared" si="53"/>
        <v>518</v>
      </c>
    </row>
    <row r="521" spans="1:7" x14ac:dyDescent="0.2">
      <c r="A521" s="47">
        <v>519</v>
      </c>
      <c r="B521" s="48">
        <f t="shared" si="48"/>
        <v>9.42</v>
      </c>
      <c r="C521" s="49">
        <f t="shared" si="49"/>
        <v>4.16</v>
      </c>
      <c r="D521" s="112">
        <f t="shared" si="50"/>
        <v>38.519999999999996</v>
      </c>
      <c r="E521" s="50">
        <f t="shared" si="51"/>
        <v>8.93</v>
      </c>
      <c r="F521" s="48">
        <f t="shared" si="52"/>
        <v>65.510000000000005</v>
      </c>
      <c r="G521" s="51">
        <f t="shared" si="53"/>
        <v>519</v>
      </c>
    </row>
    <row r="522" spans="1:7" x14ac:dyDescent="0.2">
      <c r="A522" s="47">
        <v>520</v>
      </c>
      <c r="B522" s="48">
        <f t="shared" si="48"/>
        <v>9.42</v>
      </c>
      <c r="C522" s="49">
        <f t="shared" si="49"/>
        <v>4.16</v>
      </c>
      <c r="D522" s="112">
        <f t="shared" si="50"/>
        <v>38.589999999999996</v>
      </c>
      <c r="E522" s="50">
        <f t="shared" si="51"/>
        <v>8.94</v>
      </c>
      <c r="F522" s="48">
        <f t="shared" si="52"/>
        <v>65.489999999999995</v>
      </c>
      <c r="G522" s="51">
        <f t="shared" si="53"/>
        <v>520</v>
      </c>
    </row>
    <row r="523" spans="1:7" x14ac:dyDescent="0.2">
      <c r="A523" s="47">
        <v>521</v>
      </c>
      <c r="B523" s="48">
        <f t="shared" si="48"/>
        <v>9.41</v>
      </c>
      <c r="C523" s="49">
        <f t="shared" si="49"/>
        <v>4.17</v>
      </c>
      <c r="D523" s="112">
        <f t="shared" si="50"/>
        <v>38.669999999999995</v>
      </c>
      <c r="E523" s="50">
        <f t="shared" si="51"/>
        <v>8.9599999999999991</v>
      </c>
      <c r="F523" s="48">
        <f t="shared" si="52"/>
        <v>65.47</v>
      </c>
      <c r="G523" s="51">
        <f t="shared" si="53"/>
        <v>521</v>
      </c>
    </row>
    <row r="524" spans="1:7" x14ac:dyDescent="0.2">
      <c r="A524" s="47">
        <v>522</v>
      </c>
      <c r="B524" s="48">
        <f t="shared" si="48"/>
        <v>9.41</v>
      </c>
      <c r="C524" s="49">
        <f t="shared" si="49"/>
        <v>4.17</v>
      </c>
      <c r="D524" s="112">
        <f t="shared" si="50"/>
        <v>38.739999999999995</v>
      </c>
      <c r="E524" s="50">
        <f t="shared" si="51"/>
        <v>8.98</v>
      </c>
      <c r="F524" s="48">
        <f t="shared" si="52"/>
        <v>65.45</v>
      </c>
      <c r="G524" s="51">
        <f t="shared" si="53"/>
        <v>522</v>
      </c>
    </row>
    <row r="525" spans="1:7" x14ac:dyDescent="0.2">
      <c r="A525" s="47">
        <v>523</v>
      </c>
      <c r="B525" s="48">
        <f t="shared" si="48"/>
        <v>9.4</v>
      </c>
      <c r="C525" s="49">
        <f t="shared" si="49"/>
        <v>4.18</v>
      </c>
      <c r="D525" s="112">
        <f t="shared" si="50"/>
        <v>38.809999999999995</v>
      </c>
      <c r="E525" s="50">
        <f t="shared" si="51"/>
        <v>8.99</v>
      </c>
      <c r="F525" s="48">
        <f t="shared" si="52"/>
        <v>65.430000000000007</v>
      </c>
      <c r="G525" s="51">
        <f t="shared" si="53"/>
        <v>523</v>
      </c>
    </row>
    <row r="526" spans="1:7" x14ac:dyDescent="0.2">
      <c r="A526" s="47">
        <v>524</v>
      </c>
      <c r="B526" s="48">
        <f t="shared" si="48"/>
        <v>9.4</v>
      </c>
      <c r="C526" s="49">
        <f t="shared" si="49"/>
        <v>4.18</v>
      </c>
      <c r="D526" s="112">
        <f t="shared" si="50"/>
        <v>38.879999999999995</v>
      </c>
      <c r="E526" s="50">
        <f t="shared" si="51"/>
        <v>9.01</v>
      </c>
      <c r="F526" s="48">
        <f t="shared" si="52"/>
        <v>65.41</v>
      </c>
      <c r="G526" s="51">
        <f t="shared" si="53"/>
        <v>524</v>
      </c>
    </row>
    <row r="527" spans="1:7" x14ac:dyDescent="0.2">
      <c r="A527" s="47">
        <v>525</v>
      </c>
      <c r="B527" s="48">
        <f t="shared" si="48"/>
        <v>9.4</v>
      </c>
      <c r="C527" s="49">
        <f t="shared" si="49"/>
        <v>4.18</v>
      </c>
      <c r="D527" s="112">
        <f t="shared" si="50"/>
        <v>38.949999999999996</v>
      </c>
      <c r="E527" s="50">
        <f t="shared" si="51"/>
        <v>9.02</v>
      </c>
      <c r="F527" s="48">
        <f t="shared" si="52"/>
        <v>65.39</v>
      </c>
      <c r="G527" s="51">
        <f t="shared" si="53"/>
        <v>525</v>
      </c>
    </row>
    <row r="528" spans="1:7" x14ac:dyDescent="0.2">
      <c r="A528" s="47">
        <v>526</v>
      </c>
      <c r="B528" s="48">
        <f t="shared" si="48"/>
        <v>9.39</v>
      </c>
      <c r="C528" s="49">
        <f t="shared" si="49"/>
        <v>4.1899999999999995</v>
      </c>
      <c r="D528" s="112">
        <f t="shared" si="50"/>
        <v>39.03</v>
      </c>
      <c r="E528" s="50">
        <f t="shared" si="51"/>
        <v>9.0399999999999991</v>
      </c>
      <c r="F528" s="48">
        <f t="shared" si="52"/>
        <v>65.37</v>
      </c>
      <c r="G528" s="51">
        <f t="shared" si="53"/>
        <v>526</v>
      </c>
    </row>
    <row r="529" spans="1:7" x14ac:dyDescent="0.2">
      <c r="A529" s="47">
        <v>527</v>
      </c>
      <c r="B529" s="48">
        <f t="shared" si="48"/>
        <v>9.39</v>
      </c>
      <c r="C529" s="49">
        <f t="shared" si="49"/>
        <v>4.1899999999999995</v>
      </c>
      <c r="D529" s="112">
        <f t="shared" si="50"/>
        <v>39.1</v>
      </c>
      <c r="E529" s="50">
        <f t="shared" si="51"/>
        <v>9.06</v>
      </c>
      <c r="F529" s="48">
        <f t="shared" si="52"/>
        <v>65.349999999999994</v>
      </c>
      <c r="G529" s="51">
        <f t="shared" si="53"/>
        <v>527</v>
      </c>
    </row>
    <row r="530" spans="1:7" x14ac:dyDescent="0.2">
      <c r="A530" s="47">
        <v>528</v>
      </c>
      <c r="B530" s="48">
        <f t="shared" si="48"/>
        <v>9.3800000000000008</v>
      </c>
      <c r="C530" s="49">
        <f t="shared" si="49"/>
        <v>4.2</v>
      </c>
      <c r="D530" s="112">
        <f t="shared" si="50"/>
        <v>39.169999999999995</v>
      </c>
      <c r="E530" s="50">
        <f t="shared" si="51"/>
        <v>9.07</v>
      </c>
      <c r="F530" s="48">
        <f t="shared" si="52"/>
        <v>65.33</v>
      </c>
      <c r="G530" s="51">
        <f t="shared" si="53"/>
        <v>528</v>
      </c>
    </row>
    <row r="531" spans="1:7" x14ac:dyDescent="0.2">
      <c r="A531" s="47">
        <v>529</v>
      </c>
      <c r="B531" s="48">
        <f t="shared" si="48"/>
        <v>9.3800000000000008</v>
      </c>
      <c r="C531" s="49">
        <f t="shared" si="49"/>
        <v>4.2</v>
      </c>
      <c r="D531" s="112">
        <f t="shared" si="50"/>
        <v>39.239999999999995</v>
      </c>
      <c r="E531" s="50">
        <f t="shared" si="51"/>
        <v>9.09</v>
      </c>
      <c r="F531" s="48">
        <f t="shared" si="52"/>
        <v>65.31</v>
      </c>
      <c r="G531" s="51">
        <f t="shared" si="53"/>
        <v>529</v>
      </c>
    </row>
    <row r="532" spans="1:7" x14ac:dyDescent="0.2">
      <c r="A532" s="47">
        <v>530</v>
      </c>
      <c r="B532" s="48">
        <f t="shared" si="48"/>
        <v>9.3699999999999992</v>
      </c>
      <c r="C532" s="49">
        <f t="shared" si="49"/>
        <v>4.21</v>
      </c>
      <c r="D532" s="112">
        <f t="shared" si="50"/>
        <v>39.309999999999995</v>
      </c>
      <c r="E532" s="50">
        <f t="shared" si="51"/>
        <v>9.11</v>
      </c>
      <c r="F532" s="48">
        <f t="shared" si="52"/>
        <v>65.290000000000006</v>
      </c>
      <c r="G532" s="51">
        <f t="shared" si="53"/>
        <v>530</v>
      </c>
    </row>
    <row r="533" spans="1:7" x14ac:dyDescent="0.2">
      <c r="A533" s="47">
        <v>531</v>
      </c>
      <c r="B533" s="48">
        <f t="shared" si="48"/>
        <v>9.3699999999999992</v>
      </c>
      <c r="C533" s="49">
        <f t="shared" si="49"/>
        <v>4.21</v>
      </c>
      <c r="D533" s="112">
        <f t="shared" si="50"/>
        <v>39.379999999999995</v>
      </c>
      <c r="E533" s="50">
        <f t="shared" si="51"/>
        <v>9.1199999999999992</v>
      </c>
      <c r="F533" s="48">
        <f t="shared" si="52"/>
        <v>65.27</v>
      </c>
      <c r="G533" s="51">
        <f t="shared" si="53"/>
        <v>531</v>
      </c>
    </row>
    <row r="534" spans="1:7" x14ac:dyDescent="0.2">
      <c r="A534" s="47">
        <v>532</v>
      </c>
      <c r="B534" s="48">
        <f t="shared" si="48"/>
        <v>9.3699999999999992</v>
      </c>
      <c r="C534" s="49">
        <f t="shared" si="49"/>
        <v>4.22</v>
      </c>
      <c r="D534" s="112">
        <f t="shared" si="50"/>
        <v>39.46</v>
      </c>
      <c r="E534" s="50">
        <f t="shared" si="51"/>
        <v>9.14</v>
      </c>
      <c r="F534" s="48">
        <f t="shared" si="52"/>
        <v>65.25</v>
      </c>
      <c r="G534" s="51">
        <f t="shared" si="53"/>
        <v>532</v>
      </c>
    </row>
    <row r="535" spans="1:7" x14ac:dyDescent="0.2">
      <c r="A535" s="47">
        <v>533</v>
      </c>
      <c r="B535" s="48">
        <f t="shared" si="48"/>
        <v>9.36</v>
      </c>
      <c r="C535" s="49">
        <f t="shared" si="49"/>
        <v>4.22</v>
      </c>
      <c r="D535" s="112">
        <f t="shared" si="50"/>
        <v>39.53</v>
      </c>
      <c r="E535" s="50">
        <f t="shared" si="51"/>
        <v>9.15</v>
      </c>
      <c r="F535" s="48">
        <f t="shared" si="52"/>
        <v>65.23</v>
      </c>
      <c r="G535" s="51">
        <f t="shared" si="53"/>
        <v>533</v>
      </c>
    </row>
    <row r="536" spans="1:7" x14ac:dyDescent="0.2">
      <c r="A536" s="47">
        <v>534</v>
      </c>
      <c r="B536" s="48">
        <f t="shared" si="48"/>
        <v>9.36</v>
      </c>
      <c r="C536" s="49">
        <f t="shared" si="49"/>
        <v>4.2299999999999995</v>
      </c>
      <c r="D536" s="112">
        <f t="shared" si="50"/>
        <v>39.6</v>
      </c>
      <c r="E536" s="50">
        <f t="shared" si="51"/>
        <v>9.17</v>
      </c>
      <c r="F536" s="48">
        <f t="shared" si="52"/>
        <v>65.209999999999994</v>
      </c>
      <c r="G536" s="51">
        <f t="shared" si="53"/>
        <v>534</v>
      </c>
    </row>
    <row r="537" spans="1:7" x14ac:dyDescent="0.2">
      <c r="A537" s="47">
        <v>535</v>
      </c>
      <c r="B537" s="48">
        <f t="shared" si="48"/>
        <v>9.35</v>
      </c>
      <c r="C537" s="49">
        <f t="shared" si="49"/>
        <v>4.2299999999999995</v>
      </c>
      <c r="D537" s="112">
        <f t="shared" si="50"/>
        <v>39.669999999999995</v>
      </c>
      <c r="E537" s="50">
        <f t="shared" si="51"/>
        <v>9.19</v>
      </c>
      <c r="F537" s="48">
        <f t="shared" si="52"/>
        <v>65.19</v>
      </c>
      <c r="G537" s="51">
        <f t="shared" si="53"/>
        <v>535</v>
      </c>
    </row>
    <row r="538" spans="1:7" x14ac:dyDescent="0.2">
      <c r="A538" s="47">
        <v>536</v>
      </c>
      <c r="B538" s="48">
        <f t="shared" si="48"/>
        <v>9.35</v>
      </c>
      <c r="C538" s="49">
        <f t="shared" si="49"/>
        <v>4.2299999999999995</v>
      </c>
      <c r="D538" s="112">
        <f t="shared" si="50"/>
        <v>39.739999999999995</v>
      </c>
      <c r="E538" s="50">
        <f t="shared" si="51"/>
        <v>9.1999999999999993</v>
      </c>
      <c r="F538" s="48">
        <f t="shared" si="52"/>
        <v>65.17</v>
      </c>
      <c r="G538" s="51">
        <f t="shared" si="53"/>
        <v>536</v>
      </c>
    </row>
    <row r="539" spans="1:7" x14ac:dyDescent="0.2">
      <c r="A539" s="47">
        <v>537</v>
      </c>
      <c r="B539" s="48">
        <f t="shared" si="48"/>
        <v>9.34</v>
      </c>
      <c r="C539" s="49">
        <f t="shared" si="49"/>
        <v>4.24</v>
      </c>
      <c r="D539" s="112">
        <f t="shared" si="50"/>
        <v>39.82</v>
      </c>
      <c r="E539" s="50">
        <f t="shared" si="51"/>
        <v>9.2200000000000006</v>
      </c>
      <c r="F539" s="48">
        <f t="shared" si="52"/>
        <v>65.150000000000006</v>
      </c>
      <c r="G539" s="51">
        <f t="shared" si="53"/>
        <v>537</v>
      </c>
    </row>
    <row r="540" spans="1:7" x14ac:dyDescent="0.2">
      <c r="A540" s="47">
        <v>538</v>
      </c>
      <c r="B540" s="48">
        <f t="shared" si="48"/>
        <v>9.34</v>
      </c>
      <c r="C540" s="49">
        <f t="shared" si="49"/>
        <v>4.24</v>
      </c>
      <c r="D540" s="112">
        <f t="shared" si="50"/>
        <v>39.89</v>
      </c>
      <c r="E540" s="50">
        <f t="shared" si="51"/>
        <v>9.24</v>
      </c>
      <c r="F540" s="48">
        <f t="shared" si="52"/>
        <v>65.13</v>
      </c>
      <c r="G540" s="51">
        <f t="shared" si="53"/>
        <v>538</v>
      </c>
    </row>
    <row r="541" spans="1:7" x14ac:dyDescent="0.2">
      <c r="A541" s="47">
        <v>539</v>
      </c>
      <c r="B541" s="48">
        <f t="shared" si="48"/>
        <v>9.34</v>
      </c>
      <c r="C541" s="49">
        <f t="shared" si="49"/>
        <v>4.25</v>
      </c>
      <c r="D541" s="112">
        <f t="shared" si="50"/>
        <v>39.96</v>
      </c>
      <c r="E541" s="50">
        <f t="shared" si="51"/>
        <v>9.25</v>
      </c>
      <c r="F541" s="48">
        <f t="shared" si="52"/>
        <v>65.11</v>
      </c>
      <c r="G541" s="51">
        <f t="shared" si="53"/>
        <v>539</v>
      </c>
    </row>
    <row r="542" spans="1:7" x14ac:dyDescent="0.2">
      <c r="A542" s="47">
        <v>540</v>
      </c>
      <c r="B542" s="48">
        <f t="shared" si="48"/>
        <v>9.33</v>
      </c>
      <c r="C542" s="49">
        <f t="shared" si="49"/>
        <v>4.25</v>
      </c>
      <c r="D542" s="112">
        <f t="shared" si="50"/>
        <v>40.03</v>
      </c>
      <c r="E542" s="50">
        <f t="shared" si="51"/>
        <v>9.27</v>
      </c>
      <c r="F542" s="48">
        <f t="shared" si="52"/>
        <v>65.09</v>
      </c>
      <c r="G542" s="51">
        <f t="shared" si="53"/>
        <v>540</v>
      </c>
    </row>
    <row r="543" spans="1:7" x14ac:dyDescent="0.2">
      <c r="A543" s="47">
        <v>541</v>
      </c>
      <c r="B543" s="48">
        <f t="shared" si="48"/>
        <v>9.33</v>
      </c>
      <c r="C543" s="49">
        <f t="shared" si="49"/>
        <v>4.26</v>
      </c>
      <c r="D543" s="112">
        <f t="shared" si="50"/>
        <v>40.1</v>
      </c>
      <c r="E543" s="50">
        <f t="shared" si="51"/>
        <v>9.2899999999999991</v>
      </c>
      <c r="F543" s="48">
        <f t="shared" si="52"/>
        <v>65.069999999999993</v>
      </c>
      <c r="G543" s="51">
        <f t="shared" si="53"/>
        <v>541</v>
      </c>
    </row>
    <row r="544" spans="1:7" x14ac:dyDescent="0.2">
      <c r="A544" s="47">
        <v>542</v>
      </c>
      <c r="B544" s="48">
        <f t="shared" si="48"/>
        <v>9.32</v>
      </c>
      <c r="C544" s="49">
        <f t="shared" si="49"/>
        <v>4.26</v>
      </c>
      <c r="D544" s="112">
        <f t="shared" si="50"/>
        <v>40.18</v>
      </c>
      <c r="E544" s="50">
        <f t="shared" si="51"/>
        <v>9.2999999999999989</v>
      </c>
      <c r="F544" s="48">
        <f t="shared" si="52"/>
        <v>65.05</v>
      </c>
      <c r="G544" s="51">
        <f t="shared" si="53"/>
        <v>542</v>
      </c>
    </row>
    <row r="545" spans="1:7" x14ac:dyDescent="0.2">
      <c r="A545" s="47">
        <v>543</v>
      </c>
      <c r="B545" s="48">
        <f t="shared" si="48"/>
        <v>9.32</v>
      </c>
      <c r="C545" s="49">
        <f t="shared" si="49"/>
        <v>4.2699999999999996</v>
      </c>
      <c r="D545" s="112">
        <f t="shared" si="50"/>
        <v>40.25</v>
      </c>
      <c r="E545" s="50">
        <f t="shared" si="51"/>
        <v>9.32</v>
      </c>
      <c r="F545" s="48">
        <f t="shared" si="52"/>
        <v>65.03</v>
      </c>
      <c r="G545" s="51">
        <f t="shared" si="53"/>
        <v>543</v>
      </c>
    </row>
    <row r="546" spans="1:7" x14ac:dyDescent="0.2">
      <c r="A546" s="47">
        <v>544</v>
      </c>
      <c r="B546" s="48">
        <f t="shared" si="48"/>
        <v>9.31</v>
      </c>
      <c r="C546" s="49">
        <f t="shared" si="49"/>
        <v>4.2699999999999996</v>
      </c>
      <c r="D546" s="112">
        <f t="shared" si="50"/>
        <v>40.32</v>
      </c>
      <c r="E546" s="50">
        <f t="shared" si="51"/>
        <v>9.34</v>
      </c>
      <c r="F546" s="48">
        <f t="shared" si="52"/>
        <v>65.010000000000005</v>
      </c>
      <c r="G546" s="51">
        <f t="shared" si="53"/>
        <v>544</v>
      </c>
    </row>
    <row r="547" spans="1:7" x14ac:dyDescent="0.2">
      <c r="A547" s="47">
        <v>545</v>
      </c>
      <c r="B547" s="48">
        <f t="shared" si="48"/>
        <v>9.31</v>
      </c>
      <c r="C547" s="49">
        <f t="shared" si="49"/>
        <v>4.2799999999999994</v>
      </c>
      <c r="D547" s="112">
        <f t="shared" si="50"/>
        <v>40.39</v>
      </c>
      <c r="E547" s="50">
        <f t="shared" si="51"/>
        <v>9.35</v>
      </c>
      <c r="F547" s="48">
        <f t="shared" si="52"/>
        <v>65</v>
      </c>
      <c r="G547" s="51">
        <f t="shared" si="53"/>
        <v>545</v>
      </c>
    </row>
    <row r="548" spans="1:7" x14ac:dyDescent="0.2">
      <c r="A548" s="47">
        <v>546</v>
      </c>
      <c r="B548" s="48">
        <f t="shared" si="48"/>
        <v>9.31</v>
      </c>
      <c r="C548" s="49">
        <f t="shared" si="49"/>
        <v>4.2799999999999994</v>
      </c>
      <c r="D548" s="112">
        <f t="shared" si="50"/>
        <v>40.47</v>
      </c>
      <c r="E548" s="50">
        <f t="shared" si="51"/>
        <v>9.3699999999999992</v>
      </c>
      <c r="F548" s="48">
        <f t="shared" si="52"/>
        <v>64.98</v>
      </c>
      <c r="G548" s="51">
        <f t="shared" si="53"/>
        <v>546</v>
      </c>
    </row>
    <row r="549" spans="1:7" x14ac:dyDescent="0.2">
      <c r="A549" s="47">
        <v>547</v>
      </c>
      <c r="B549" s="48">
        <f t="shared" si="48"/>
        <v>9.3000000000000007</v>
      </c>
      <c r="C549" s="49">
        <f t="shared" si="49"/>
        <v>4.2799999999999994</v>
      </c>
      <c r="D549" s="112">
        <f t="shared" si="50"/>
        <v>40.54</v>
      </c>
      <c r="E549" s="50">
        <f t="shared" si="51"/>
        <v>9.379999999999999</v>
      </c>
      <c r="F549" s="48">
        <f t="shared" si="52"/>
        <v>64.959999999999994</v>
      </c>
      <c r="G549" s="51">
        <f t="shared" si="53"/>
        <v>547</v>
      </c>
    </row>
    <row r="550" spans="1:7" x14ac:dyDescent="0.2">
      <c r="A550" s="47">
        <v>548</v>
      </c>
      <c r="B550" s="48">
        <f t="shared" si="48"/>
        <v>9.3000000000000007</v>
      </c>
      <c r="C550" s="49">
        <f t="shared" si="49"/>
        <v>4.29</v>
      </c>
      <c r="D550" s="112">
        <f t="shared" si="50"/>
        <v>40.61</v>
      </c>
      <c r="E550" s="50">
        <f t="shared" si="51"/>
        <v>9.4</v>
      </c>
      <c r="F550" s="48">
        <f t="shared" si="52"/>
        <v>64.94</v>
      </c>
      <c r="G550" s="51">
        <f t="shared" si="53"/>
        <v>548</v>
      </c>
    </row>
    <row r="551" spans="1:7" x14ac:dyDescent="0.2">
      <c r="A551" s="47">
        <v>549</v>
      </c>
      <c r="B551" s="48">
        <f t="shared" si="48"/>
        <v>9.2899999999999991</v>
      </c>
      <c r="C551" s="49">
        <f t="shared" si="49"/>
        <v>4.29</v>
      </c>
      <c r="D551" s="112">
        <f t="shared" si="50"/>
        <v>40.68</v>
      </c>
      <c r="E551" s="50">
        <f t="shared" si="51"/>
        <v>9.42</v>
      </c>
      <c r="F551" s="48">
        <f t="shared" si="52"/>
        <v>64.92</v>
      </c>
      <c r="G551" s="51">
        <f t="shared" si="53"/>
        <v>549</v>
      </c>
    </row>
    <row r="552" spans="1:7" x14ac:dyDescent="0.2">
      <c r="A552" s="47">
        <v>550</v>
      </c>
      <c r="B552" s="48">
        <f t="shared" si="48"/>
        <v>9.2899999999999991</v>
      </c>
      <c r="C552" s="49">
        <f t="shared" si="49"/>
        <v>4.3</v>
      </c>
      <c r="D552" s="112">
        <f t="shared" si="50"/>
        <v>40.75</v>
      </c>
      <c r="E552" s="50">
        <f t="shared" si="51"/>
        <v>9.43</v>
      </c>
      <c r="F552" s="48">
        <f t="shared" si="52"/>
        <v>64.900000000000006</v>
      </c>
      <c r="G552" s="51">
        <f t="shared" si="53"/>
        <v>550</v>
      </c>
    </row>
    <row r="553" spans="1:7" x14ac:dyDescent="0.2">
      <c r="A553" s="47">
        <v>551</v>
      </c>
      <c r="B553" s="48">
        <f t="shared" si="48"/>
        <v>9.2799999999999994</v>
      </c>
      <c r="C553" s="49">
        <f t="shared" si="49"/>
        <v>4.3</v>
      </c>
      <c r="D553" s="112">
        <f t="shared" si="50"/>
        <v>40.83</v>
      </c>
      <c r="E553" s="50">
        <f t="shared" si="51"/>
        <v>9.4499999999999993</v>
      </c>
      <c r="F553" s="48">
        <f t="shared" si="52"/>
        <v>64.88</v>
      </c>
      <c r="G553" s="51">
        <f t="shared" si="53"/>
        <v>551</v>
      </c>
    </row>
    <row r="554" spans="1:7" x14ac:dyDescent="0.2">
      <c r="A554" s="47">
        <v>552</v>
      </c>
      <c r="B554" s="48">
        <f t="shared" si="48"/>
        <v>9.2799999999999994</v>
      </c>
      <c r="C554" s="49">
        <f t="shared" si="49"/>
        <v>4.3099999999999996</v>
      </c>
      <c r="D554" s="112">
        <f t="shared" si="50"/>
        <v>40.9</v>
      </c>
      <c r="E554" s="50">
        <f t="shared" si="51"/>
        <v>9.4700000000000006</v>
      </c>
      <c r="F554" s="48">
        <f t="shared" si="52"/>
        <v>64.86</v>
      </c>
      <c r="G554" s="51">
        <f t="shared" si="53"/>
        <v>552</v>
      </c>
    </row>
    <row r="555" spans="1:7" x14ac:dyDescent="0.2">
      <c r="A555" s="47">
        <v>553</v>
      </c>
      <c r="B555" s="48">
        <f t="shared" si="48"/>
        <v>9.2799999999999994</v>
      </c>
      <c r="C555" s="49">
        <f t="shared" si="49"/>
        <v>4.3099999999999996</v>
      </c>
      <c r="D555" s="112">
        <f t="shared" si="50"/>
        <v>40.97</v>
      </c>
      <c r="E555" s="50">
        <f t="shared" si="51"/>
        <v>9.48</v>
      </c>
      <c r="F555" s="48">
        <f t="shared" si="52"/>
        <v>64.84</v>
      </c>
      <c r="G555" s="51">
        <f t="shared" si="53"/>
        <v>553</v>
      </c>
    </row>
    <row r="556" spans="1:7" x14ac:dyDescent="0.2">
      <c r="A556" s="47">
        <v>554</v>
      </c>
      <c r="B556" s="48">
        <f t="shared" si="48"/>
        <v>9.27</v>
      </c>
      <c r="C556" s="49">
        <f t="shared" si="49"/>
        <v>4.3199999999999994</v>
      </c>
      <c r="D556" s="112">
        <f t="shared" si="50"/>
        <v>41.04</v>
      </c>
      <c r="E556" s="50">
        <f t="shared" si="51"/>
        <v>9.5</v>
      </c>
      <c r="F556" s="48">
        <f t="shared" si="52"/>
        <v>64.819999999999993</v>
      </c>
      <c r="G556" s="51">
        <f t="shared" si="53"/>
        <v>554</v>
      </c>
    </row>
    <row r="557" spans="1:7" x14ac:dyDescent="0.2">
      <c r="A557" s="47">
        <v>555</v>
      </c>
      <c r="B557" s="48">
        <f t="shared" si="48"/>
        <v>9.27</v>
      </c>
      <c r="C557" s="49">
        <f t="shared" si="49"/>
        <v>4.3199999999999994</v>
      </c>
      <c r="D557" s="112">
        <f t="shared" si="50"/>
        <v>41.12</v>
      </c>
      <c r="E557" s="50">
        <f t="shared" si="51"/>
        <v>9.52</v>
      </c>
      <c r="F557" s="48">
        <f t="shared" si="52"/>
        <v>64.8</v>
      </c>
      <c r="G557" s="51">
        <f t="shared" si="53"/>
        <v>555</v>
      </c>
    </row>
    <row r="558" spans="1:7" x14ac:dyDescent="0.2">
      <c r="A558" s="47">
        <v>556</v>
      </c>
      <c r="B558" s="48">
        <f t="shared" si="48"/>
        <v>9.26</v>
      </c>
      <c r="C558" s="49">
        <f t="shared" si="49"/>
        <v>4.33</v>
      </c>
      <c r="D558" s="112">
        <f t="shared" si="50"/>
        <v>41.19</v>
      </c>
      <c r="E558" s="50">
        <f t="shared" si="51"/>
        <v>9.5299999999999994</v>
      </c>
      <c r="F558" s="48">
        <f t="shared" si="52"/>
        <v>64.78</v>
      </c>
      <c r="G558" s="51">
        <f t="shared" si="53"/>
        <v>556</v>
      </c>
    </row>
    <row r="559" spans="1:7" x14ac:dyDescent="0.2">
      <c r="A559" s="47">
        <v>557</v>
      </c>
      <c r="B559" s="48">
        <f t="shared" si="48"/>
        <v>9.26</v>
      </c>
      <c r="C559" s="49">
        <f t="shared" si="49"/>
        <v>4.33</v>
      </c>
      <c r="D559" s="112">
        <f t="shared" si="50"/>
        <v>41.26</v>
      </c>
      <c r="E559" s="50">
        <f t="shared" si="51"/>
        <v>9.5499999999999989</v>
      </c>
      <c r="F559" s="48">
        <f t="shared" si="52"/>
        <v>64.760000000000005</v>
      </c>
      <c r="G559" s="51">
        <f t="shared" si="53"/>
        <v>557</v>
      </c>
    </row>
    <row r="560" spans="1:7" x14ac:dyDescent="0.2">
      <c r="A560" s="47">
        <v>558</v>
      </c>
      <c r="B560" s="48">
        <f t="shared" si="48"/>
        <v>9.26</v>
      </c>
      <c r="C560" s="49">
        <f t="shared" si="49"/>
        <v>4.33</v>
      </c>
      <c r="D560" s="112">
        <f t="shared" si="50"/>
        <v>41.33</v>
      </c>
      <c r="E560" s="50">
        <f t="shared" si="51"/>
        <v>9.57</v>
      </c>
      <c r="F560" s="48">
        <f t="shared" si="52"/>
        <v>64.739999999999995</v>
      </c>
      <c r="G560" s="51">
        <f t="shared" si="53"/>
        <v>558</v>
      </c>
    </row>
    <row r="561" spans="1:7" x14ac:dyDescent="0.2">
      <c r="A561" s="47">
        <v>559</v>
      </c>
      <c r="B561" s="48">
        <f t="shared" si="48"/>
        <v>9.25</v>
      </c>
      <c r="C561" s="49">
        <f t="shared" si="49"/>
        <v>4.34</v>
      </c>
      <c r="D561" s="112">
        <f t="shared" si="50"/>
        <v>41.4</v>
      </c>
      <c r="E561" s="50">
        <f t="shared" si="51"/>
        <v>9.58</v>
      </c>
      <c r="F561" s="48">
        <f t="shared" si="52"/>
        <v>64.73</v>
      </c>
      <c r="G561" s="51">
        <f t="shared" si="53"/>
        <v>559</v>
      </c>
    </row>
    <row r="562" spans="1:7" x14ac:dyDescent="0.2">
      <c r="A562" s="47">
        <v>560</v>
      </c>
      <c r="B562" s="48">
        <f t="shared" si="48"/>
        <v>9.25</v>
      </c>
      <c r="C562" s="49">
        <f t="shared" si="49"/>
        <v>4.34</v>
      </c>
      <c r="D562" s="112">
        <f t="shared" si="50"/>
        <v>41.48</v>
      </c>
      <c r="E562" s="50">
        <f t="shared" si="51"/>
        <v>9.6</v>
      </c>
      <c r="F562" s="48">
        <f t="shared" si="52"/>
        <v>64.709999999999994</v>
      </c>
      <c r="G562" s="51">
        <f t="shared" si="53"/>
        <v>560</v>
      </c>
    </row>
    <row r="563" spans="1:7" x14ac:dyDescent="0.2">
      <c r="A563" s="47">
        <v>561</v>
      </c>
      <c r="B563" s="48">
        <f t="shared" si="48"/>
        <v>9.24</v>
      </c>
      <c r="C563" s="49">
        <f t="shared" si="49"/>
        <v>4.3499999999999996</v>
      </c>
      <c r="D563" s="112">
        <f t="shared" si="50"/>
        <v>41.55</v>
      </c>
      <c r="E563" s="50">
        <f t="shared" si="51"/>
        <v>9.61</v>
      </c>
      <c r="F563" s="48">
        <f t="shared" si="52"/>
        <v>64.69</v>
      </c>
      <c r="G563" s="51">
        <f t="shared" si="53"/>
        <v>561</v>
      </c>
    </row>
    <row r="564" spans="1:7" x14ac:dyDescent="0.2">
      <c r="A564" s="47">
        <v>562</v>
      </c>
      <c r="B564" s="48">
        <f t="shared" si="48"/>
        <v>9.24</v>
      </c>
      <c r="C564" s="49">
        <f t="shared" si="49"/>
        <v>4.3499999999999996</v>
      </c>
      <c r="D564" s="112">
        <f t="shared" si="50"/>
        <v>41.62</v>
      </c>
      <c r="E564" s="50">
        <f t="shared" si="51"/>
        <v>9.629999999999999</v>
      </c>
      <c r="F564" s="48">
        <f t="shared" si="52"/>
        <v>64.67</v>
      </c>
      <c r="G564" s="51">
        <f t="shared" si="53"/>
        <v>562</v>
      </c>
    </row>
    <row r="565" spans="1:7" x14ac:dyDescent="0.2">
      <c r="A565" s="47">
        <v>563</v>
      </c>
      <c r="B565" s="48">
        <f t="shared" si="48"/>
        <v>9.23</v>
      </c>
      <c r="C565" s="49">
        <f t="shared" si="49"/>
        <v>4.3599999999999994</v>
      </c>
      <c r="D565" s="112">
        <f t="shared" si="50"/>
        <v>41.69</v>
      </c>
      <c r="E565" s="50">
        <f t="shared" si="51"/>
        <v>9.65</v>
      </c>
      <c r="F565" s="48">
        <f t="shared" si="52"/>
        <v>64.650000000000006</v>
      </c>
      <c r="G565" s="51">
        <f t="shared" si="53"/>
        <v>563</v>
      </c>
    </row>
    <row r="566" spans="1:7" x14ac:dyDescent="0.2">
      <c r="A566" s="47">
        <v>564</v>
      </c>
      <c r="B566" s="48">
        <f t="shared" si="48"/>
        <v>9.23</v>
      </c>
      <c r="C566" s="49">
        <f t="shared" si="49"/>
        <v>4.3599999999999994</v>
      </c>
      <c r="D566" s="112">
        <f t="shared" si="50"/>
        <v>41.769999999999996</v>
      </c>
      <c r="E566" s="50">
        <f t="shared" si="51"/>
        <v>9.66</v>
      </c>
      <c r="F566" s="48">
        <f t="shared" si="52"/>
        <v>64.63</v>
      </c>
      <c r="G566" s="51">
        <f t="shared" si="53"/>
        <v>564</v>
      </c>
    </row>
    <row r="567" spans="1:7" x14ac:dyDescent="0.2">
      <c r="A567" s="47">
        <v>565</v>
      </c>
      <c r="B567" s="48">
        <f t="shared" si="48"/>
        <v>9.23</v>
      </c>
      <c r="C567" s="49">
        <f t="shared" si="49"/>
        <v>4.37</v>
      </c>
      <c r="D567" s="112">
        <f t="shared" si="50"/>
        <v>41.839999999999996</v>
      </c>
      <c r="E567" s="50">
        <f t="shared" si="51"/>
        <v>9.68</v>
      </c>
      <c r="F567" s="48">
        <f t="shared" si="52"/>
        <v>64.61</v>
      </c>
      <c r="G567" s="51">
        <f t="shared" si="53"/>
        <v>565</v>
      </c>
    </row>
    <row r="568" spans="1:7" x14ac:dyDescent="0.2">
      <c r="A568" s="47">
        <v>566</v>
      </c>
      <c r="B568" s="48">
        <f t="shared" si="48"/>
        <v>9.2200000000000006</v>
      </c>
      <c r="C568" s="49">
        <f t="shared" si="49"/>
        <v>4.37</v>
      </c>
      <c r="D568" s="112">
        <f t="shared" si="50"/>
        <v>41.91</v>
      </c>
      <c r="E568" s="50">
        <f t="shared" si="51"/>
        <v>9.6999999999999993</v>
      </c>
      <c r="F568" s="48">
        <f t="shared" si="52"/>
        <v>64.59</v>
      </c>
      <c r="G568" s="51">
        <f t="shared" si="53"/>
        <v>566</v>
      </c>
    </row>
    <row r="569" spans="1:7" x14ac:dyDescent="0.2">
      <c r="A569" s="47">
        <v>567</v>
      </c>
      <c r="B569" s="48">
        <f t="shared" si="48"/>
        <v>9.2200000000000006</v>
      </c>
      <c r="C569" s="49">
        <f t="shared" si="49"/>
        <v>4.37</v>
      </c>
      <c r="D569" s="112">
        <f t="shared" si="50"/>
        <v>41.98</v>
      </c>
      <c r="E569" s="50">
        <f t="shared" si="51"/>
        <v>9.7099999999999991</v>
      </c>
      <c r="F569" s="48">
        <f t="shared" si="52"/>
        <v>64.569999999999993</v>
      </c>
      <c r="G569" s="51">
        <f t="shared" si="53"/>
        <v>567</v>
      </c>
    </row>
    <row r="570" spans="1:7" x14ac:dyDescent="0.2">
      <c r="A570" s="47">
        <v>568</v>
      </c>
      <c r="B570" s="48">
        <f t="shared" si="48"/>
        <v>9.2100000000000009</v>
      </c>
      <c r="C570" s="49">
        <f t="shared" si="49"/>
        <v>4.38</v>
      </c>
      <c r="D570" s="112">
        <f t="shared" si="50"/>
        <v>42.059999999999995</v>
      </c>
      <c r="E570" s="50">
        <f t="shared" si="51"/>
        <v>9.73</v>
      </c>
      <c r="F570" s="48">
        <f t="shared" si="52"/>
        <v>64.55</v>
      </c>
      <c r="G570" s="51">
        <f t="shared" si="53"/>
        <v>568</v>
      </c>
    </row>
    <row r="571" spans="1:7" x14ac:dyDescent="0.2">
      <c r="A571" s="47">
        <v>569</v>
      </c>
      <c r="B571" s="48">
        <f t="shared" si="48"/>
        <v>9.2100000000000009</v>
      </c>
      <c r="C571" s="49">
        <f t="shared" si="49"/>
        <v>4.38</v>
      </c>
      <c r="D571" s="112">
        <f t="shared" si="50"/>
        <v>42.129999999999995</v>
      </c>
      <c r="E571" s="50">
        <f t="shared" si="51"/>
        <v>9.75</v>
      </c>
      <c r="F571" s="48">
        <f t="shared" si="52"/>
        <v>64.540000000000006</v>
      </c>
      <c r="G571" s="51">
        <f t="shared" si="53"/>
        <v>569</v>
      </c>
    </row>
    <row r="572" spans="1:7" x14ac:dyDescent="0.2">
      <c r="A572" s="47">
        <v>570</v>
      </c>
      <c r="B572" s="48">
        <f t="shared" si="48"/>
        <v>9.2100000000000009</v>
      </c>
      <c r="C572" s="49">
        <f t="shared" si="49"/>
        <v>4.3899999999999997</v>
      </c>
      <c r="D572" s="112">
        <f t="shared" si="50"/>
        <v>42.199999999999996</v>
      </c>
      <c r="E572" s="50">
        <f t="shared" si="51"/>
        <v>9.76</v>
      </c>
      <c r="F572" s="48">
        <f t="shared" si="52"/>
        <v>64.52</v>
      </c>
      <c r="G572" s="51">
        <f t="shared" si="53"/>
        <v>570</v>
      </c>
    </row>
    <row r="573" spans="1:7" x14ac:dyDescent="0.2">
      <c r="A573" s="47">
        <v>571</v>
      </c>
      <c r="B573" s="48">
        <f t="shared" si="48"/>
        <v>9.1999999999999993</v>
      </c>
      <c r="C573" s="49">
        <f t="shared" si="49"/>
        <v>4.3899999999999997</v>
      </c>
      <c r="D573" s="112">
        <f t="shared" si="50"/>
        <v>42.269999999999996</v>
      </c>
      <c r="E573" s="50">
        <f t="shared" si="51"/>
        <v>9.7799999999999994</v>
      </c>
      <c r="F573" s="48">
        <f t="shared" si="52"/>
        <v>64.5</v>
      </c>
      <c r="G573" s="51">
        <f t="shared" si="53"/>
        <v>571</v>
      </c>
    </row>
    <row r="574" spans="1:7" x14ac:dyDescent="0.2">
      <c r="A574" s="47">
        <v>572</v>
      </c>
      <c r="B574" s="48">
        <f t="shared" si="48"/>
        <v>9.1999999999999993</v>
      </c>
      <c r="C574" s="49">
        <f t="shared" si="49"/>
        <v>4.3999999999999995</v>
      </c>
      <c r="D574" s="112">
        <f t="shared" si="50"/>
        <v>42.35</v>
      </c>
      <c r="E574" s="50">
        <f t="shared" si="51"/>
        <v>9.7999999999999989</v>
      </c>
      <c r="F574" s="48">
        <f t="shared" si="52"/>
        <v>64.48</v>
      </c>
      <c r="G574" s="51">
        <f t="shared" si="53"/>
        <v>572</v>
      </c>
    </row>
    <row r="575" spans="1:7" x14ac:dyDescent="0.2">
      <c r="A575" s="47">
        <v>573</v>
      </c>
      <c r="B575" s="48">
        <f t="shared" si="48"/>
        <v>9.19</v>
      </c>
      <c r="C575" s="49">
        <f t="shared" si="49"/>
        <v>4.3999999999999995</v>
      </c>
      <c r="D575" s="112">
        <f t="shared" si="50"/>
        <v>42.419999999999995</v>
      </c>
      <c r="E575" s="50">
        <f t="shared" si="51"/>
        <v>9.81</v>
      </c>
      <c r="F575" s="48">
        <f t="shared" si="52"/>
        <v>64.459999999999994</v>
      </c>
      <c r="G575" s="51">
        <f t="shared" si="53"/>
        <v>573</v>
      </c>
    </row>
    <row r="576" spans="1:7" x14ac:dyDescent="0.2">
      <c r="A576" s="47">
        <v>574</v>
      </c>
      <c r="B576" s="48">
        <f t="shared" si="48"/>
        <v>9.19</v>
      </c>
      <c r="C576" s="49">
        <f t="shared" si="49"/>
        <v>4.41</v>
      </c>
      <c r="D576" s="112">
        <f t="shared" si="50"/>
        <v>42.489999999999995</v>
      </c>
      <c r="E576" s="50">
        <f t="shared" si="51"/>
        <v>9.83</v>
      </c>
      <c r="F576" s="48">
        <f t="shared" si="52"/>
        <v>64.44</v>
      </c>
      <c r="G576" s="51">
        <f t="shared" si="53"/>
        <v>574</v>
      </c>
    </row>
    <row r="577" spans="1:7" x14ac:dyDescent="0.2">
      <c r="A577" s="47">
        <v>575</v>
      </c>
      <c r="B577" s="48">
        <f t="shared" si="48"/>
        <v>9.18</v>
      </c>
      <c r="C577" s="49">
        <f t="shared" si="49"/>
        <v>4.41</v>
      </c>
      <c r="D577" s="112">
        <f t="shared" si="50"/>
        <v>42.559999999999995</v>
      </c>
      <c r="E577" s="50">
        <f t="shared" si="51"/>
        <v>9.85</v>
      </c>
      <c r="F577" s="48">
        <f t="shared" si="52"/>
        <v>64.42</v>
      </c>
      <c r="G577" s="51">
        <f t="shared" si="53"/>
        <v>575</v>
      </c>
    </row>
    <row r="578" spans="1:7" x14ac:dyDescent="0.2">
      <c r="A578" s="47">
        <v>576</v>
      </c>
      <c r="B578" s="48">
        <f t="shared" ref="B578:B641" si="54">ROUNDDOWN(w60B/100-(($A578/w60A)^(1/w60C)),2)</f>
        <v>9.18</v>
      </c>
      <c r="C578" s="49">
        <f t="shared" ref="C578:C641" si="55">ROUNDUP(wweitB/100+(($A578/wweitA)^(1/wweitC)),2)</f>
        <v>4.42</v>
      </c>
      <c r="D578" s="112">
        <f t="shared" ref="D578:D641" si="56">ROUNDUP(wballB/100+(($A578/wballA)^(1/wballC)),2)</f>
        <v>42.64</v>
      </c>
      <c r="E578" s="50">
        <f t="shared" ref="E578:E641" si="57">ROUNDUP(wkugelB/100+(($A578/wkugelA)^(1/wkugelC)),2)</f>
        <v>9.86</v>
      </c>
      <c r="F578" s="48">
        <f t="shared" ref="F578:F641" si="58">ROUNDDOWN(w400B/100-(($A578/2/w400A)^(1/w400C)),2)</f>
        <v>64.400000000000006</v>
      </c>
      <c r="G578" s="51">
        <f t="shared" si="53"/>
        <v>576</v>
      </c>
    </row>
    <row r="579" spans="1:7" x14ac:dyDescent="0.2">
      <c r="A579" s="47">
        <v>577</v>
      </c>
      <c r="B579" s="48">
        <f t="shared" si="54"/>
        <v>9.18</v>
      </c>
      <c r="C579" s="49">
        <f t="shared" si="55"/>
        <v>4.42</v>
      </c>
      <c r="D579" s="112">
        <f t="shared" si="56"/>
        <v>42.71</v>
      </c>
      <c r="E579" s="50">
        <f t="shared" si="57"/>
        <v>9.879999999999999</v>
      </c>
      <c r="F579" s="48">
        <f t="shared" si="58"/>
        <v>64.38</v>
      </c>
      <c r="G579" s="51">
        <f t="shared" ref="G579:G642" si="59">A579</f>
        <v>577</v>
      </c>
    </row>
    <row r="580" spans="1:7" x14ac:dyDescent="0.2">
      <c r="A580" s="47">
        <v>578</v>
      </c>
      <c r="B580" s="48">
        <f t="shared" si="54"/>
        <v>9.17</v>
      </c>
      <c r="C580" s="49">
        <f t="shared" si="55"/>
        <v>4.42</v>
      </c>
      <c r="D580" s="112">
        <f t="shared" si="56"/>
        <v>42.78</v>
      </c>
      <c r="E580" s="50">
        <f t="shared" si="57"/>
        <v>9.89</v>
      </c>
      <c r="F580" s="48">
        <f t="shared" si="58"/>
        <v>64.37</v>
      </c>
      <c r="G580" s="51">
        <f t="shared" si="59"/>
        <v>578</v>
      </c>
    </row>
    <row r="581" spans="1:7" x14ac:dyDescent="0.2">
      <c r="A581" s="47">
        <v>579</v>
      </c>
      <c r="B581" s="48">
        <f t="shared" si="54"/>
        <v>9.17</v>
      </c>
      <c r="C581" s="49">
        <f t="shared" si="55"/>
        <v>4.43</v>
      </c>
      <c r="D581" s="112">
        <f t="shared" si="56"/>
        <v>42.85</v>
      </c>
      <c r="E581" s="50">
        <f t="shared" si="57"/>
        <v>9.91</v>
      </c>
      <c r="F581" s="48">
        <f t="shared" si="58"/>
        <v>64.349999999999994</v>
      </c>
      <c r="G581" s="51">
        <f t="shared" si="59"/>
        <v>579</v>
      </c>
    </row>
    <row r="582" spans="1:7" x14ac:dyDescent="0.2">
      <c r="A582" s="47">
        <v>580</v>
      </c>
      <c r="B582" s="48">
        <f t="shared" si="54"/>
        <v>9.16</v>
      </c>
      <c r="C582" s="49">
        <f t="shared" si="55"/>
        <v>4.43</v>
      </c>
      <c r="D582" s="112">
        <f t="shared" si="56"/>
        <v>42.93</v>
      </c>
      <c r="E582" s="50">
        <f t="shared" si="57"/>
        <v>9.93</v>
      </c>
      <c r="F582" s="48">
        <f t="shared" si="58"/>
        <v>64.33</v>
      </c>
      <c r="G582" s="51">
        <f t="shared" si="59"/>
        <v>580</v>
      </c>
    </row>
    <row r="583" spans="1:7" x14ac:dyDescent="0.2">
      <c r="A583" s="47">
        <v>581</v>
      </c>
      <c r="B583" s="48">
        <f t="shared" si="54"/>
        <v>9.16</v>
      </c>
      <c r="C583" s="49">
        <f t="shared" si="55"/>
        <v>4.4399999999999995</v>
      </c>
      <c r="D583" s="112">
        <f t="shared" si="56"/>
        <v>43</v>
      </c>
      <c r="E583" s="50">
        <f t="shared" si="57"/>
        <v>9.94</v>
      </c>
      <c r="F583" s="48">
        <f t="shared" si="58"/>
        <v>64.31</v>
      </c>
      <c r="G583" s="51">
        <f t="shared" si="59"/>
        <v>581</v>
      </c>
    </row>
    <row r="584" spans="1:7" x14ac:dyDescent="0.2">
      <c r="A584" s="47">
        <v>582</v>
      </c>
      <c r="B584" s="48">
        <f t="shared" si="54"/>
        <v>9.16</v>
      </c>
      <c r="C584" s="49">
        <f t="shared" si="55"/>
        <v>4.4399999999999995</v>
      </c>
      <c r="D584" s="112">
        <f t="shared" si="56"/>
        <v>43.07</v>
      </c>
      <c r="E584" s="50">
        <f t="shared" si="57"/>
        <v>9.9599999999999991</v>
      </c>
      <c r="F584" s="48">
        <f t="shared" si="58"/>
        <v>64.290000000000006</v>
      </c>
      <c r="G584" s="51">
        <f t="shared" si="59"/>
        <v>582</v>
      </c>
    </row>
    <row r="585" spans="1:7" x14ac:dyDescent="0.2">
      <c r="A585" s="47">
        <v>583</v>
      </c>
      <c r="B585" s="48">
        <f t="shared" si="54"/>
        <v>9.15</v>
      </c>
      <c r="C585" s="49">
        <f t="shared" si="55"/>
        <v>4.45</v>
      </c>
      <c r="D585" s="112">
        <f t="shared" si="56"/>
        <v>43.15</v>
      </c>
      <c r="E585" s="50">
        <f t="shared" si="57"/>
        <v>9.98</v>
      </c>
      <c r="F585" s="48">
        <f t="shared" si="58"/>
        <v>64.27</v>
      </c>
      <c r="G585" s="51">
        <f t="shared" si="59"/>
        <v>583</v>
      </c>
    </row>
    <row r="586" spans="1:7" x14ac:dyDescent="0.2">
      <c r="A586" s="47">
        <v>584</v>
      </c>
      <c r="B586" s="48">
        <f t="shared" si="54"/>
        <v>9.15</v>
      </c>
      <c r="C586" s="49">
        <f t="shared" si="55"/>
        <v>4.45</v>
      </c>
      <c r="D586" s="112">
        <f t="shared" si="56"/>
        <v>43.22</v>
      </c>
      <c r="E586" s="50">
        <f t="shared" si="57"/>
        <v>9.99</v>
      </c>
      <c r="F586" s="48">
        <f t="shared" si="58"/>
        <v>64.25</v>
      </c>
      <c r="G586" s="51">
        <f t="shared" si="59"/>
        <v>584</v>
      </c>
    </row>
    <row r="587" spans="1:7" x14ac:dyDescent="0.2">
      <c r="A587" s="47">
        <v>585</v>
      </c>
      <c r="B587" s="48">
        <f t="shared" si="54"/>
        <v>9.14</v>
      </c>
      <c r="C587" s="49">
        <f t="shared" si="55"/>
        <v>4.46</v>
      </c>
      <c r="D587" s="112">
        <f t="shared" si="56"/>
        <v>43.29</v>
      </c>
      <c r="E587" s="50">
        <f t="shared" si="57"/>
        <v>10.01</v>
      </c>
      <c r="F587" s="48">
        <f t="shared" si="58"/>
        <v>64.23</v>
      </c>
      <c r="G587" s="51">
        <f t="shared" si="59"/>
        <v>585</v>
      </c>
    </row>
    <row r="588" spans="1:7" x14ac:dyDescent="0.2">
      <c r="A588" s="47">
        <v>586</v>
      </c>
      <c r="B588" s="48">
        <f t="shared" si="54"/>
        <v>9.14</v>
      </c>
      <c r="C588" s="49">
        <f t="shared" si="55"/>
        <v>4.46</v>
      </c>
      <c r="D588" s="112">
        <f t="shared" si="56"/>
        <v>43.36</v>
      </c>
      <c r="E588" s="50">
        <f t="shared" si="57"/>
        <v>10.029999999999999</v>
      </c>
      <c r="F588" s="48">
        <f t="shared" si="58"/>
        <v>64.22</v>
      </c>
      <c r="G588" s="51">
        <f t="shared" si="59"/>
        <v>586</v>
      </c>
    </row>
    <row r="589" spans="1:7" x14ac:dyDescent="0.2">
      <c r="A589" s="47">
        <v>587</v>
      </c>
      <c r="B589" s="48">
        <f t="shared" si="54"/>
        <v>9.14</v>
      </c>
      <c r="C589" s="49">
        <f t="shared" si="55"/>
        <v>4.47</v>
      </c>
      <c r="D589" s="112">
        <f t="shared" si="56"/>
        <v>43.44</v>
      </c>
      <c r="E589" s="50">
        <f t="shared" si="57"/>
        <v>10.039999999999999</v>
      </c>
      <c r="F589" s="48">
        <f t="shared" si="58"/>
        <v>64.2</v>
      </c>
      <c r="G589" s="51">
        <f t="shared" si="59"/>
        <v>587</v>
      </c>
    </row>
    <row r="590" spans="1:7" x14ac:dyDescent="0.2">
      <c r="A590" s="47">
        <v>588</v>
      </c>
      <c r="B590" s="48">
        <f t="shared" si="54"/>
        <v>9.1300000000000008</v>
      </c>
      <c r="C590" s="49">
        <f t="shared" si="55"/>
        <v>4.47</v>
      </c>
      <c r="D590" s="112">
        <f t="shared" si="56"/>
        <v>43.51</v>
      </c>
      <c r="E590" s="50">
        <f t="shared" si="57"/>
        <v>10.06</v>
      </c>
      <c r="F590" s="48">
        <f t="shared" si="58"/>
        <v>64.180000000000007</v>
      </c>
      <c r="G590" s="51">
        <f t="shared" si="59"/>
        <v>588</v>
      </c>
    </row>
    <row r="591" spans="1:7" x14ac:dyDescent="0.2">
      <c r="A591" s="47">
        <v>589</v>
      </c>
      <c r="B591" s="48">
        <f t="shared" si="54"/>
        <v>9.1300000000000008</v>
      </c>
      <c r="C591" s="49">
        <f t="shared" si="55"/>
        <v>4.47</v>
      </c>
      <c r="D591" s="112">
        <f t="shared" si="56"/>
        <v>43.58</v>
      </c>
      <c r="E591" s="50">
        <f t="shared" si="57"/>
        <v>10.08</v>
      </c>
      <c r="F591" s="48">
        <f t="shared" si="58"/>
        <v>64.16</v>
      </c>
      <c r="G591" s="51">
        <f t="shared" si="59"/>
        <v>589</v>
      </c>
    </row>
    <row r="592" spans="1:7" x14ac:dyDescent="0.2">
      <c r="A592" s="47">
        <v>590</v>
      </c>
      <c r="B592" s="48">
        <f t="shared" si="54"/>
        <v>9.1199999999999992</v>
      </c>
      <c r="C592" s="49">
        <f t="shared" si="55"/>
        <v>4.4799999999999995</v>
      </c>
      <c r="D592" s="112">
        <f t="shared" si="56"/>
        <v>43.65</v>
      </c>
      <c r="E592" s="50">
        <f t="shared" si="57"/>
        <v>10.09</v>
      </c>
      <c r="F592" s="48">
        <f t="shared" si="58"/>
        <v>64.14</v>
      </c>
      <c r="G592" s="51">
        <f t="shared" si="59"/>
        <v>590</v>
      </c>
    </row>
    <row r="593" spans="1:7" x14ac:dyDescent="0.2">
      <c r="A593" s="47">
        <v>591</v>
      </c>
      <c r="B593" s="48">
        <f t="shared" si="54"/>
        <v>9.1199999999999992</v>
      </c>
      <c r="C593" s="49">
        <f t="shared" si="55"/>
        <v>4.4799999999999995</v>
      </c>
      <c r="D593" s="112">
        <f t="shared" si="56"/>
        <v>43.73</v>
      </c>
      <c r="E593" s="50">
        <f t="shared" si="57"/>
        <v>10.11</v>
      </c>
      <c r="F593" s="48">
        <f t="shared" si="58"/>
        <v>64.12</v>
      </c>
      <c r="G593" s="51">
        <f t="shared" si="59"/>
        <v>591</v>
      </c>
    </row>
    <row r="594" spans="1:7" x14ac:dyDescent="0.2">
      <c r="A594" s="47">
        <v>592</v>
      </c>
      <c r="B594" s="48">
        <f t="shared" si="54"/>
        <v>9.11</v>
      </c>
      <c r="C594" s="49">
        <f t="shared" si="55"/>
        <v>4.49</v>
      </c>
      <c r="D594" s="112">
        <f t="shared" si="56"/>
        <v>43.8</v>
      </c>
      <c r="E594" s="50">
        <f t="shared" si="57"/>
        <v>10.129999999999999</v>
      </c>
      <c r="F594" s="48">
        <f t="shared" si="58"/>
        <v>64.099999999999994</v>
      </c>
      <c r="G594" s="51">
        <f t="shared" si="59"/>
        <v>592</v>
      </c>
    </row>
    <row r="595" spans="1:7" x14ac:dyDescent="0.2">
      <c r="A595" s="47">
        <v>593</v>
      </c>
      <c r="B595" s="48">
        <f t="shared" si="54"/>
        <v>9.11</v>
      </c>
      <c r="C595" s="49">
        <f t="shared" si="55"/>
        <v>4.49</v>
      </c>
      <c r="D595" s="112">
        <f t="shared" si="56"/>
        <v>43.87</v>
      </c>
      <c r="E595" s="50">
        <f t="shared" si="57"/>
        <v>10.14</v>
      </c>
      <c r="F595" s="48">
        <f t="shared" si="58"/>
        <v>64.08</v>
      </c>
      <c r="G595" s="51">
        <f t="shared" si="59"/>
        <v>593</v>
      </c>
    </row>
    <row r="596" spans="1:7" x14ac:dyDescent="0.2">
      <c r="A596" s="47">
        <v>594</v>
      </c>
      <c r="B596" s="48">
        <f t="shared" si="54"/>
        <v>9.11</v>
      </c>
      <c r="C596" s="49">
        <f t="shared" si="55"/>
        <v>4.5</v>
      </c>
      <c r="D596" s="112">
        <f t="shared" si="56"/>
        <v>43.949999999999996</v>
      </c>
      <c r="E596" s="50">
        <f t="shared" si="57"/>
        <v>10.16</v>
      </c>
      <c r="F596" s="48">
        <f t="shared" si="58"/>
        <v>64.069999999999993</v>
      </c>
      <c r="G596" s="51">
        <f t="shared" si="59"/>
        <v>594</v>
      </c>
    </row>
    <row r="597" spans="1:7" x14ac:dyDescent="0.2">
      <c r="A597" s="47">
        <v>595</v>
      </c>
      <c r="B597" s="48">
        <f t="shared" si="54"/>
        <v>9.1</v>
      </c>
      <c r="C597" s="49">
        <f t="shared" si="55"/>
        <v>4.5</v>
      </c>
      <c r="D597" s="112">
        <f t="shared" si="56"/>
        <v>44.019999999999996</v>
      </c>
      <c r="E597" s="50">
        <f t="shared" si="57"/>
        <v>10.18</v>
      </c>
      <c r="F597" s="48">
        <f t="shared" si="58"/>
        <v>64.05</v>
      </c>
      <c r="G597" s="51">
        <f t="shared" si="59"/>
        <v>595</v>
      </c>
    </row>
    <row r="598" spans="1:7" x14ac:dyDescent="0.2">
      <c r="A598" s="47">
        <v>596</v>
      </c>
      <c r="B598" s="48">
        <f t="shared" si="54"/>
        <v>9.1</v>
      </c>
      <c r="C598" s="49">
        <f t="shared" si="55"/>
        <v>4.51</v>
      </c>
      <c r="D598" s="112">
        <f t="shared" si="56"/>
        <v>44.089999999999996</v>
      </c>
      <c r="E598" s="50">
        <f t="shared" si="57"/>
        <v>10.19</v>
      </c>
      <c r="F598" s="48">
        <f t="shared" si="58"/>
        <v>64.03</v>
      </c>
      <c r="G598" s="51">
        <f t="shared" si="59"/>
        <v>596</v>
      </c>
    </row>
    <row r="599" spans="1:7" x14ac:dyDescent="0.2">
      <c r="A599" s="47">
        <v>597</v>
      </c>
      <c r="B599" s="48">
        <f t="shared" si="54"/>
        <v>9.09</v>
      </c>
      <c r="C599" s="49">
        <f t="shared" si="55"/>
        <v>4.51</v>
      </c>
      <c r="D599" s="112">
        <f t="shared" si="56"/>
        <v>44.16</v>
      </c>
      <c r="E599" s="50">
        <f t="shared" si="57"/>
        <v>10.209999999999999</v>
      </c>
      <c r="F599" s="48">
        <f t="shared" si="58"/>
        <v>64.010000000000005</v>
      </c>
      <c r="G599" s="51">
        <f t="shared" si="59"/>
        <v>597</v>
      </c>
    </row>
    <row r="600" spans="1:7" x14ac:dyDescent="0.2">
      <c r="A600" s="47">
        <v>598</v>
      </c>
      <c r="B600" s="48">
        <f t="shared" si="54"/>
        <v>9.09</v>
      </c>
      <c r="C600" s="49">
        <f t="shared" si="55"/>
        <v>4.5199999999999996</v>
      </c>
      <c r="D600" s="112">
        <f t="shared" si="56"/>
        <v>44.239999999999995</v>
      </c>
      <c r="E600" s="50">
        <f t="shared" si="57"/>
        <v>10.23</v>
      </c>
      <c r="F600" s="48">
        <f t="shared" si="58"/>
        <v>63.99</v>
      </c>
      <c r="G600" s="51">
        <f t="shared" si="59"/>
        <v>598</v>
      </c>
    </row>
    <row r="601" spans="1:7" x14ac:dyDescent="0.2">
      <c r="A601" s="47">
        <v>599</v>
      </c>
      <c r="B601" s="48">
        <f t="shared" si="54"/>
        <v>9.09</v>
      </c>
      <c r="C601" s="49">
        <f t="shared" si="55"/>
        <v>4.5199999999999996</v>
      </c>
      <c r="D601" s="112">
        <f t="shared" si="56"/>
        <v>44.309999999999995</v>
      </c>
      <c r="E601" s="50">
        <f t="shared" si="57"/>
        <v>10.24</v>
      </c>
      <c r="F601" s="48">
        <f t="shared" si="58"/>
        <v>63.97</v>
      </c>
      <c r="G601" s="51">
        <f t="shared" si="59"/>
        <v>599</v>
      </c>
    </row>
    <row r="602" spans="1:7" x14ac:dyDescent="0.2">
      <c r="A602" s="47">
        <v>600</v>
      </c>
      <c r="B602" s="48">
        <f t="shared" si="54"/>
        <v>9.08</v>
      </c>
      <c r="C602" s="49">
        <f t="shared" si="55"/>
        <v>4.5199999999999996</v>
      </c>
      <c r="D602" s="112">
        <f t="shared" si="56"/>
        <v>44.379999999999995</v>
      </c>
      <c r="E602" s="50">
        <f t="shared" si="57"/>
        <v>10.26</v>
      </c>
      <c r="F602" s="48">
        <f t="shared" si="58"/>
        <v>63.96</v>
      </c>
      <c r="G602" s="51">
        <f t="shared" si="59"/>
        <v>600</v>
      </c>
    </row>
    <row r="603" spans="1:7" x14ac:dyDescent="0.2">
      <c r="A603" s="47">
        <v>601</v>
      </c>
      <c r="B603" s="48">
        <f t="shared" si="54"/>
        <v>9.08</v>
      </c>
      <c r="C603" s="49">
        <f t="shared" si="55"/>
        <v>4.5299999999999994</v>
      </c>
      <c r="D603" s="112">
        <f t="shared" si="56"/>
        <v>44.46</v>
      </c>
      <c r="E603" s="50">
        <f t="shared" si="57"/>
        <v>10.28</v>
      </c>
      <c r="F603" s="48">
        <f t="shared" si="58"/>
        <v>63.94</v>
      </c>
      <c r="G603" s="51">
        <f t="shared" si="59"/>
        <v>601</v>
      </c>
    </row>
    <row r="604" spans="1:7" x14ac:dyDescent="0.2">
      <c r="A604" s="47">
        <v>602</v>
      </c>
      <c r="B604" s="48">
        <f t="shared" si="54"/>
        <v>9.07</v>
      </c>
      <c r="C604" s="49">
        <f t="shared" si="55"/>
        <v>4.5299999999999994</v>
      </c>
      <c r="D604" s="112">
        <f t="shared" si="56"/>
        <v>44.53</v>
      </c>
      <c r="E604" s="50">
        <f t="shared" si="57"/>
        <v>10.29</v>
      </c>
      <c r="F604" s="48">
        <f t="shared" si="58"/>
        <v>63.92</v>
      </c>
      <c r="G604" s="51">
        <f t="shared" si="59"/>
        <v>602</v>
      </c>
    </row>
    <row r="605" spans="1:7" x14ac:dyDescent="0.2">
      <c r="A605" s="47">
        <v>603</v>
      </c>
      <c r="B605" s="48">
        <f t="shared" si="54"/>
        <v>9.07</v>
      </c>
      <c r="C605" s="49">
        <f t="shared" si="55"/>
        <v>4.54</v>
      </c>
      <c r="D605" s="112">
        <f t="shared" si="56"/>
        <v>44.6</v>
      </c>
      <c r="E605" s="50">
        <f t="shared" si="57"/>
        <v>10.31</v>
      </c>
      <c r="F605" s="48">
        <f t="shared" si="58"/>
        <v>63.9</v>
      </c>
      <c r="G605" s="51">
        <f t="shared" si="59"/>
        <v>603</v>
      </c>
    </row>
    <row r="606" spans="1:7" x14ac:dyDescent="0.2">
      <c r="A606" s="47">
        <v>604</v>
      </c>
      <c r="B606" s="48">
        <f t="shared" si="54"/>
        <v>9.07</v>
      </c>
      <c r="C606" s="49">
        <f t="shared" si="55"/>
        <v>4.54</v>
      </c>
      <c r="D606" s="112">
        <f t="shared" si="56"/>
        <v>44.669999999999995</v>
      </c>
      <c r="E606" s="50">
        <f t="shared" si="57"/>
        <v>10.33</v>
      </c>
      <c r="F606" s="48">
        <f t="shared" si="58"/>
        <v>63.88</v>
      </c>
      <c r="G606" s="51">
        <f t="shared" si="59"/>
        <v>604</v>
      </c>
    </row>
    <row r="607" spans="1:7" x14ac:dyDescent="0.2">
      <c r="A607" s="47">
        <v>605</v>
      </c>
      <c r="B607" s="48">
        <f t="shared" si="54"/>
        <v>9.06</v>
      </c>
      <c r="C607" s="49">
        <f t="shared" si="55"/>
        <v>4.55</v>
      </c>
      <c r="D607" s="112">
        <f t="shared" si="56"/>
        <v>44.75</v>
      </c>
      <c r="E607" s="50">
        <f t="shared" si="57"/>
        <v>10.34</v>
      </c>
      <c r="F607" s="48">
        <f t="shared" si="58"/>
        <v>63.86</v>
      </c>
      <c r="G607" s="51">
        <f t="shared" si="59"/>
        <v>605</v>
      </c>
    </row>
    <row r="608" spans="1:7" x14ac:dyDescent="0.2">
      <c r="A608" s="47">
        <v>606</v>
      </c>
      <c r="B608" s="48">
        <f t="shared" si="54"/>
        <v>9.06</v>
      </c>
      <c r="C608" s="49">
        <f t="shared" si="55"/>
        <v>4.55</v>
      </c>
      <c r="D608" s="112">
        <f t="shared" si="56"/>
        <v>44.82</v>
      </c>
      <c r="E608" s="50">
        <f t="shared" si="57"/>
        <v>10.36</v>
      </c>
      <c r="F608" s="48">
        <f t="shared" si="58"/>
        <v>63.85</v>
      </c>
      <c r="G608" s="51">
        <f t="shared" si="59"/>
        <v>606</v>
      </c>
    </row>
    <row r="609" spans="1:7" x14ac:dyDescent="0.2">
      <c r="A609" s="47">
        <v>607</v>
      </c>
      <c r="B609" s="48">
        <f t="shared" si="54"/>
        <v>9.0500000000000007</v>
      </c>
      <c r="C609" s="49">
        <f t="shared" si="55"/>
        <v>4.5599999999999996</v>
      </c>
      <c r="D609" s="112">
        <f t="shared" si="56"/>
        <v>44.89</v>
      </c>
      <c r="E609" s="50">
        <f t="shared" si="57"/>
        <v>10.37</v>
      </c>
      <c r="F609" s="48">
        <f t="shared" si="58"/>
        <v>63.83</v>
      </c>
      <c r="G609" s="51">
        <f t="shared" si="59"/>
        <v>607</v>
      </c>
    </row>
    <row r="610" spans="1:7" x14ac:dyDescent="0.2">
      <c r="A610" s="47">
        <v>608</v>
      </c>
      <c r="B610" s="48">
        <f t="shared" si="54"/>
        <v>9.0500000000000007</v>
      </c>
      <c r="C610" s="49">
        <f t="shared" si="55"/>
        <v>4.5599999999999996</v>
      </c>
      <c r="D610" s="112">
        <f t="shared" si="56"/>
        <v>44.97</v>
      </c>
      <c r="E610" s="50">
        <f t="shared" si="57"/>
        <v>10.39</v>
      </c>
      <c r="F610" s="48">
        <f t="shared" si="58"/>
        <v>63.81</v>
      </c>
      <c r="G610" s="51">
        <f t="shared" si="59"/>
        <v>608</v>
      </c>
    </row>
    <row r="611" spans="1:7" x14ac:dyDescent="0.2">
      <c r="A611" s="47">
        <v>609</v>
      </c>
      <c r="B611" s="48">
        <f t="shared" si="54"/>
        <v>9.0500000000000007</v>
      </c>
      <c r="C611" s="49">
        <f t="shared" si="55"/>
        <v>4.5699999999999994</v>
      </c>
      <c r="D611" s="112">
        <f t="shared" si="56"/>
        <v>45.04</v>
      </c>
      <c r="E611" s="50">
        <f t="shared" si="57"/>
        <v>10.41</v>
      </c>
      <c r="F611" s="48">
        <f t="shared" si="58"/>
        <v>63.79</v>
      </c>
      <c r="G611" s="51">
        <f t="shared" si="59"/>
        <v>609</v>
      </c>
    </row>
    <row r="612" spans="1:7" x14ac:dyDescent="0.2">
      <c r="A612" s="47">
        <v>610</v>
      </c>
      <c r="B612" s="48">
        <f t="shared" si="54"/>
        <v>9.0399999999999991</v>
      </c>
      <c r="C612" s="49">
        <f t="shared" si="55"/>
        <v>4.5699999999999994</v>
      </c>
      <c r="D612" s="112">
        <f t="shared" si="56"/>
        <v>45.11</v>
      </c>
      <c r="E612" s="50">
        <f t="shared" si="57"/>
        <v>10.42</v>
      </c>
      <c r="F612" s="48">
        <f t="shared" si="58"/>
        <v>63.77</v>
      </c>
      <c r="G612" s="51">
        <f t="shared" si="59"/>
        <v>610</v>
      </c>
    </row>
    <row r="613" spans="1:7" x14ac:dyDescent="0.2">
      <c r="A613" s="47">
        <v>611</v>
      </c>
      <c r="B613" s="48">
        <f t="shared" si="54"/>
        <v>9.0399999999999991</v>
      </c>
      <c r="C613" s="49">
        <f t="shared" si="55"/>
        <v>4.5699999999999994</v>
      </c>
      <c r="D613" s="112">
        <f t="shared" si="56"/>
        <v>45.19</v>
      </c>
      <c r="E613" s="50">
        <f t="shared" si="57"/>
        <v>10.44</v>
      </c>
      <c r="F613" s="48">
        <f t="shared" si="58"/>
        <v>63.75</v>
      </c>
      <c r="G613" s="51">
        <f t="shared" si="59"/>
        <v>611</v>
      </c>
    </row>
    <row r="614" spans="1:7" x14ac:dyDescent="0.2">
      <c r="A614" s="47">
        <v>612</v>
      </c>
      <c r="B614" s="48">
        <f t="shared" si="54"/>
        <v>9.0299999999999994</v>
      </c>
      <c r="C614" s="49">
        <f t="shared" si="55"/>
        <v>4.58</v>
      </c>
      <c r="D614" s="112">
        <f t="shared" si="56"/>
        <v>45.26</v>
      </c>
      <c r="E614" s="50">
        <f t="shared" si="57"/>
        <v>10.459999999999999</v>
      </c>
      <c r="F614" s="48">
        <f t="shared" si="58"/>
        <v>63.74</v>
      </c>
      <c r="G614" s="51">
        <f t="shared" si="59"/>
        <v>612</v>
      </c>
    </row>
    <row r="615" spans="1:7" x14ac:dyDescent="0.2">
      <c r="A615" s="47">
        <v>613</v>
      </c>
      <c r="B615" s="48">
        <f t="shared" si="54"/>
        <v>9.0299999999999994</v>
      </c>
      <c r="C615" s="49">
        <f t="shared" si="55"/>
        <v>4.58</v>
      </c>
      <c r="D615" s="112">
        <f t="shared" si="56"/>
        <v>45.33</v>
      </c>
      <c r="E615" s="50">
        <f t="shared" si="57"/>
        <v>10.47</v>
      </c>
      <c r="F615" s="48">
        <f t="shared" si="58"/>
        <v>63.72</v>
      </c>
      <c r="G615" s="51">
        <f t="shared" si="59"/>
        <v>613</v>
      </c>
    </row>
    <row r="616" spans="1:7" x14ac:dyDescent="0.2">
      <c r="A616" s="47">
        <v>614</v>
      </c>
      <c r="B616" s="48">
        <f t="shared" si="54"/>
        <v>9.0299999999999994</v>
      </c>
      <c r="C616" s="49">
        <f t="shared" si="55"/>
        <v>4.59</v>
      </c>
      <c r="D616" s="112">
        <f t="shared" si="56"/>
        <v>45.41</v>
      </c>
      <c r="E616" s="50">
        <f t="shared" si="57"/>
        <v>10.49</v>
      </c>
      <c r="F616" s="48">
        <f t="shared" si="58"/>
        <v>63.7</v>
      </c>
      <c r="G616" s="51">
        <f t="shared" si="59"/>
        <v>614</v>
      </c>
    </row>
    <row r="617" spans="1:7" x14ac:dyDescent="0.2">
      <c r="A617" s="47">
        <v>615</v>
      </c>
      <c r="B617" s="48">
        <f t="shared" si="54"/>
        <v>9.02</v>
      </c>
      <c r="C617" s="49">
        <f t="shared" si="55"/>
        <v>4.59</v>
      </c>
      <c r="D617" s="112">
        <f t="shared" si="56"/>
        <v>45.48</v>
      </c>
      <c r="E617" s="50">
        <f t="shared" si="57"/>
        <v>10.51</v>
      </c>
      <c r="F617" s="48">
        <f t="shared" si="58"/>
        <v>63.68</v>
      </c>
      <c r="G617" s="51">
        <f t="shared" si="59"/>
        <v>615</v>
      </c>
    </row>
    <row r="618" spans="1:7" x14ac:dyDescent="0.2">
      <c r="A618" s="47">
        <v>616</v>
      </c>
      <c r="B618" s="48">
        <f t="shared" si="54"/>
        <v>9.02</v>
      </c>
      <c r="C618" s="49">
        <f t="shared" si="55"/>
        <v>4.5999999999999996</v>
      </c>
      <c r="D618" s="112">
        <f t="shared" si="56"/>
        <v>45.55</v>
      </c>
      <c r="E618" s="50">
        <f t="shared" si="57"/>
        <v>10.52</v>
      </c>
      <c r="F618" s="48">
        <f t="shared" si="58"/>
        <v>63.66</v>
      </c>
      <c r="G618" s="51">
        <f t="shared" si="59"/>
        <v>616</v>
      </c>
    </row>
    <row r="619" spans="1:7" x14ac:dyDescent="0.2">
      <c r="A619" s="47">
        <v>617</v>
      </c>
      <c r="B619" s="48">
        <f t="shared" si="54"/>
        <v>9.01</v>
      </c>
      <c r="C619" s="49">
        <f t="shared" si="55"/>
        <v>4.5999999999999996</v>
      </c>
      <c r="D619" s="112">
        <f t="shared" si="56"/>
        <v>45.62</v>
      </c>
      <c r="E619" s="50">
        <f t="shared" si="57"/>
        <v>10.54</v>
      </c>
      <c r="F619" s="48">
        <f t="shared" si="58"/>
        <v>63.64</v>
      </c>
      <c r="G619" s="51">
        <f t="shared" si="59"/>
        <v>617</v>
      </c>
    </row>
    <row r="620" spans="1:7" x14ac:dyDescent="0.2">
      <c r="A620" s="47">
        <v>618</v>
      </c>
      <c r="B620" s="48">
        <f t="shared" si="54"/>
        <v>9.01</v>
      </c>
      <c r="C620" s="49">
        <f t="shared" si="55"/>
        <v>4.6099999999999994</v>
      </c>
      <c r="D620" s="112">
        <f t="shared" si="56"/>
        <v>45.699999999999996</v>
      </c>
      <c r="E620" s="50">
        <f t="shared" si="57"/>
        <v>10.56</v>
      </c>
      <c r="F620" s="48">
        <f t="shared" si="58"/>
        <v>63.63</v>
      </c>
      <c r="G620" s="51">
        <f t="shared" si="59"/>
        <v>618</v>
      </c>
    </row>
    <row r="621" spans="1:7" x14ac:dyDescent="0.2">
      <c r="A621" s="47">
        <v>619</v>
      </c>
      <c r="B621" s="48">
        <f t="shared" si="54"/>
        <v>9.01</v>
      </c>
      <c r="C621" s="49">
        <f t="shared" si="55"/>
        <v>4.6099999999999994</v>
      </c>
      <c r="D621" s="112">
        <f t="shared" si="56"/>
        <v>45.769999999999996</v>
      </c>
      <c r="E621" s="50">
        <f t="shared" si="57"/>
        <v>10.57</v>
      </c>
      <c r="F621" s="48">
        <f t="shared" si="58"/>
        <v>63.61</v>
      </c>
      <c r="G621" s="51">
        <f t="shared" si="59"/>
        <v>619</v>
      </c>
    </row>
    <row r="622" spans="1:7" x14ac:dyDescent="0.2">
      <c r="A622" s="47">
        <v>620</v>
      </c>
      <c r="B622" s="48">
        <f t="shared" si="54"/>
        <v>9</v>
      </c>
      <c r="C622" s="49">
        <f t="shared" si="55"/>
        <v>4.62</v>
      </c>
      <c r="D622" s="112">
        <f t="shared" si="56"/>
        <v>45.839999999999996</v>
      </c>
      <c r="E622" s="50">
        <f t="shared" si="57"/>
        <v>10.59</v>
      </c>
      <c r="F622" s="48">
        <f t="shared" si="58"/>
        <v>63.59</v>
      </c>
      <c r="G622" s="51">
        <f t="shared" si="59"/>
        <v>620</v>
      </c>
    </row>
    <row r="623" spans="1:7" x14ac:dyDescent="0.2">
      <c r="A623" s="47">
        <v>621</v>
      </c>
      <c r="B623" s="48">
        <f t="shared" si="54"/>
        <v>9</v>
      </c>
      <c r="C623" s="49">
        <f t="shared" si="55"/>
        <v>4.62</v>
      </c>
      <c r="D623" s="112">
        <f t="shared" si="56"/>
        <v>45.919999999999995</v>
      </c>
      <c r="E623" s="50">
        <f t="shared" si="57"/>
        <v>10.61</v>
      </c>
      <c r="F623" s="48">
        <f t="shared" si="58"/>
        <v>63.57</v>
      </c>
      <c r="G623" s="51">
        <f t="shared" si="59"/>
        <v>621</v>
      </c>
    </row>
    <row r="624" spans="1:7" x14ac:dyDescent="0.2">
      <c r="A624" s="47">
        <v>622</v>
      </c>
      <c r="B624" s="48">
        <f t="shared" si="54"/>
        <v>8.99</v>
      </c>
      <c r="C624" s="49">
        <f t="shared" si="55"/>
        <v>4.62</v>
      </c>
      <c r="D624" s="112">
        <f t="shared" si="56"/>
        <v>45.989999999999995</v>
      </c>
      <c r="E624" s="50">
        <f t="shared" si="57"/>
        <v>10.62</v>
      </c>
      <c r="F624" s="48">
        <f t="shared" si="58"/>
        <v>63.55</v>
      </c>
      <c r="G624" s="51">
        <f t="shared" si="59"/>
        <v>622</v>
      </c>
    </row>
    <row r="625" spans="1:7" x14ac:dyDescent="0.2">
      <c r="A625" s="47">
        <v>623</v>
      </c>
      <c r="B625" s="48">
        <f t="shared" si="54"/>
        <v>8.99</v>
      </c>
      <c r="C625" s="49">
        <f t="shared" si="55"/>
        <v>4.63</v>
      </c>
      <c r="D625" s="112">
        <f t="shared" si="56"/>
        <v>46.059999999999995</v>
      </c>
      <c r="E625" s="50">
        <f t="shared" si="57"/>
        <v>10.64</v>
      </c>
      <c r="F625" s="48">
        <f t="shared" si="58"/>
        <v>63.54</v>
      </c>
      <c r="G625" s="51">
        <f t="shared" si="59"/>
        <v>623</v>
      </c>
    </row>
    <row r="626" spans="1:7" x14ac:dyDescent="0.2">
      <c r="A626" s="47">
        <v>624</v>
      </c>
      <c r="B626" s="48">
        <f t="shared" si="54"/>
        <v>8.99</v>
      </c>
      <c r="C626" s="49">
        <f t="shared" si="55"/>
        <v>4.63</v>
      </c>
      <c r="D626" s="112">
        <f t="shared" si="56"/>
        <v>46.14</v>
      </c>
      <c r="E626" s="50">
        <f t="shared" si="57"/>
        <v>10.66</v>
      </c>
      <c r="F626" s="48">
        <f t="shared" si="58"/>
        <v>63.52</v>
      </c>
      <c r="G626" s="51">
        <f t="shared" si="59"/>
        <v>624</v>
      </c>
    </row>
    <row r="627" spans="1:7" x14ac:dyDescent="0.2">
      <c r="A627" s="47">
        <v>625</v>
      </c>
      <c r="B627" s="48">
        <f t="shared" si="54"/>
        <v>8.98</v>
      </c>
      <c r="C627" s="49">
        <f t="shared" si="55"/>
        <v>4.6399999999999997</v>
      </c>
      <c r="D627" s="112">
        <f t="shared" si="56"/>
        <v>46.21</v>
      </c>
      <c r="E627" s="50">
        <f t="shared" si="57"/>
        <v>10.67</v>
      </c>
      <c r="F627" s="48">
        <f t="shared" si="58"/>
        <v>63.5</v>
      </c>
      <c r="G627" s="51">
        <f t="shared" si="59"/>
        <v>625</v>
      </c>
    </row>
    <row r="628" spans="1:7" x14ac:dyDescent="0.2">
      <c r="A628" s="47">
        <v>626</v>
      </c>
      <c r="B628" s="48">
        <f t="shared" si="54"/>
        <v>8.98</v>
      </c>
      <c r="C628" s="49">
        <f t="shared" si="55"/>
        <v>4.6399999999999997</v>
      </c>
      <c r="D628" s="112">
        <f t="shared" si="56"/>
        <v>46.28</v>
      </c>
      <c r="E628" s="50">
        <f t="shared" si="57"/>
        <v>10.69</v>
      </c>
      <c r="F628" s="48">
        <f t="shared" si="58"/>
        <v>63.48</v>
      </c>
      <c r="G628" s="51">
        <f t="shared" si="59"/>
        <v>626</v>
      </c>
    </row>
    <row r="629" spans="1:7" x14ac:dyDescent="0.2">
      <c r="A629" s="47">
        <v>627</v>
      </c>
      <c r="B629" s="48">
        <f t="shared" si="54"/>
        <v>8.9700000000000006</v>
      </c>
      <c r="C629" s="49">
        <f t="shared" si="55"/>
        <v>4.6499999999999995</v>
      </c>
      <c r="D629" s="112">
        <f t="shared" si="56"/>
        <v>46.36</v>
      </c>
      <c r="E629" s="50">
        <f t="shared" si="57"/>
        <v>10.709999999999999</v>
      </c>
      <c r="F629" s="48">
        <f t="shared" si="58"/>
        <v>63.46</v>
      </c>
      <c r="G629" s="51">
        <f t="shared" si="59"/>
        <v>627</v>
      </c>
    </row>
    <row r="630" spans="1:7" x14ac:dyDescent="0.2">
      <c r="A630" s="47">
        <v>628</v>
      </c>
      <c r="B630" s="48">
        <f t="shared" si="54"/>
        <v>8.9700000000000006</v>
      </c>
      <c r="C630" s="49">
        <f t="shared" si="55"/>
        <v>4.6499999999999995</v>
      </c>
      <c r="D630" s="112">
        <f t="shared" si="56"/>
        <v>46.43</v>
      </c>
      <c r="E630" s="50">
        <f t="shared" si="57"/>
        <v>10.72</v>
      </c>
      <c r="F630" s="48">
        <f t="shared" si="58"/>
        <v>63.45</v>
      </c>
      <c r="G630" s="51">
        <f t="shared" si="59"/>
        <v>628</v>
      </c>
    </row>
    <row r="631" spans="1:7" x14ac:dyDescent="0.2">
      <c r="A631" s="47">
        <v>629</v>
      </c>
      <c r="B631" s="48">
        <f t="shared" si="54"/>
        <v>8.9700000000000006</v>
      </c>
      <c r="C631" s="49">
        <f t="shared" si="55"/>
        <v>4.66</v>
      </c>
      <c r="D631" s="112">
        <f t="shared" si="56"/>
        <v>46.5</v>
      </c>
      <c r="E631" s="50">
        <f t="shared" si="57"/>
        <v>10.74</v>
      </c>
      <c r="F631" s="48">
        <f t="shared" si="58"/>
        <v>63.43</v>
      </c>
      <c r="G631" s="51">
        <f t="shared" si="59"/>
        <v>629</v>
      </c>
    </row>
    <row r="632" spans="1:7" x14ac:dyDescent="0.2">
      <c r="A632" s="47">
        <v>630</v>
      </c>
      <c r="B632" s="48">
        <f t="shared" si="54"/>
        <v>8.9600000000000009</v>
      </c>
      <c r="C632" s="49">
        <f t="shared" si="55"/>
        <v>4.66</v>
      </c>
      <c r="D632" s="112">
        <f t="shared" si="56"/>
        <v>46.58</v>
      </c>
      <c r="E632" s="50">
        <f t="shared" si="57"/>
        <v>10.76</v>
      </c>
      <c r="F632" s="48">
        <f t="shared" si="58"/>
        <v>63.41</v>
      </c>
      <c r="G632" s="51">
        <f t="shared" si="59"/>
        <v>630</v>
      </c>
    </row>
    <row r="633" spans="1:7" x14ac:dyDescent="0.2">
      <c r="A633" s="47">
        <v>631</v>
      </c>
      <c r="B633" s="48">
        <f t="shared" si="54"/>
        <v>8.9600000000000009</v>
      </c>
      <c r="C633" s="49">
        <f t="shared" si="55"/>
        <v>4.67</v>
      </c>
      <c r="D633" s="112">
        <f t="shared" si="56"/>
        <v>46.65</v>
      </c>
      <c r="E633" s="50">
        <f t="shared" si="57"/>
        <v>10.77</v>
      </c>
      <c r="F633" s="48">
        <f t="shared" si="58"/>
        <v>63.39</v>
      </c>
      <c r="G633" s="51">
        <f t="shared" si="59"/>
        <v>631</v>
      </c>
    </row>
    <row r="634" spans="1:7" x14ac:dyDescent="0.2">
      <c r="A634" s="47">
        <v>632</v>
      </c>
      <c r="B634" s="48">
        <f t="shared" si="54"/>
        <v>8.9600000000000009</v>
      </c>
      <c r="C634" s="49">
        <f t="shared" si="55"/>
        <v>4.67</v>
      </c>
      <c r="D634" s="112">
        <f t="shared" si="56"/>
        <v>46.72</v>
      </c>
      <c r="E634" s="50">
        <f t="shared" si="57"/>
        <v>10.79</v>
      </c>
      <c r="F634" s="48">
        <f t="shared" si="58"/>
        <v>63.37</v>
      </c>
      <c r="G634" s="51">
        <f t="shared" si="59"/>
        <v>632</v>
      </c>
    </row>
    <row r="635" spans="1:7" x14ac:dyDescent="0.2">
      <c r="A635" s="47">
        <v>633</v>
      </c>
      <c r="B635" s="48">
        <f t="shared" si="54"/>
        <v>8.9499999999999993</v>
      </c>
      <c r="C635" s="49">
        <f t="shared" si="55"/>
        <v>4.67</v>
      </c>
      <c r="D635" s="112">
        <f t="shared" si="56"/>
        <v>46.8</v>
      </c>
      <c r="E635" s="50">
        <f t="shared" si="57"/>
        <v>10.81</v>
      </c>
      <c r="F635" s="48">
        <f t="shared" si="58"/>
        <v>63.36</v>
      </c>
      <c r="G635" s="51">
        <f t="shared" si="59"/>
        <v>633</v>
      </c>
    </row>
    <row r="636" spans="1:7" x14ac:dyDescent="0.2">
      <c r="A636" s="47">
        <v>634</v>
      </c>
      <c r="B636" s="48">
        <f t="shared" si="54"/>
        <v>8.9499999999999993</v>
      </c>
      <c r="C636" s="49">
        <f t="shared" si="55"/>
        <v>4.68</v>
      </c>
      <c r="D636" s="112">
        <f t="shared" si="56"/>
        <v>46.87</v>
      </c>
      <c r="E636" s="50">
        <f t="shared" si="57"/>
        <v>10.82</v>
      </c>
      <c r="F636" s="48">
        <f t="shared" si="58"/>
        <v>63.34</v>
      </c>
      <c r="G636" s="51">
        <f t="shared" si="59"/>
        <v>634</v>
      </c>
    </row>
    <row r="637" spans="1:7" x14ac:dyDescent="0.2">
      <c r="A637" s="47">
        <v>635</v>
      </c>
      <c r="B637" s="48">
        <f t="shared" si="54"/>
        <v>8.94</v>
      </c>
      <c r="C637" s="49">
        <f t="shared" si="55"/>
        <v>4.68</v>
      </c>
      <c r="D637" s="112">
        <f t="shared" si="56"/>
        <v>46.94</v>
      </c>
      <c r="E637" s="50">
        <f t="shared" si="57"/>
        <v>10.84</v>
      </c>
      <c r="F637" s="48">
        <f t="shared" si="58"/>
        <v>63.32</v>
      </c>
      <c r="G637" s="51">
        <f t="shared" si="59"/>
        <v>635</v>
      </c>
    </row>
    <row r="638" spans="1:7" x14ac:dyDescent="0.2">
      <c r="A638" s="47">
        <v>636</v>
      </c>
      <c r="B638" s="48">
        <f t="shared" si="54"/>
        <v>8.94</v>
      </c>
      <c r="C638" s="49">
        <f t="shared" si="55"/>
        <v>4.6899999999999995</v>
      </c>
      <c r="D638" s="112">
        <f t="shared" si="56"/>
        <v>47.019999999999996</v>
      </c>
      <c r="E638" s="50">
        <f t="shared" si="57"/>
        <v>10.86</v>
      </c>
      <c r="F638" s="48">
        <f t="shared" si="58"/>
        <v>63.3</v>
      </c>
      <c r="G638" s="51">
        <f t="shared" si="59"/>
        <v>636</v>
      </c>
    </row>
    <row r="639" spans="1:7" x14ac:dyDescent="0.2">
      <c r="A639" s="47">
        <v>637</v>
      </c>
      <c r="B639" s="48">
        <f t="shared" si="54"/>
        <v>8.94</v>
      </c>
      <c r="C639" s="49">
        <f t="shared" si="55"/>
        <v>4.6899999999999995</v>
      </c>
      <c r="D639" s="112">
        <f t="shared" si="56"/>
        <v>47.089999999999996</v>
      </c>
      <c r="E639" s="50">
        <f t="shared" si="57"/>
        <v>10.87</v>
      </c>
      <c r="F639" s="48">
        <f t="shared" si="58"/>
        <v>63.28</v>
      </c>
      <c r="G639" s="51">
        <f t="shared" si="59"/>
        <v>637</v>
      </c>
    </row>
    <row r="640" spans="1:7" x14ac:dyDescent="0.2">
      <c r="A640" s="47">
        <v>638</v>
      </c>
      <c r="B640" s="48">
        <f t="shared" si="54"/>
        <v>8.93</v>
      </c>
      <c r="C640" s="49">
        <f t="shared" si="55"/>
        <v>4.7</v>
      </c>
      <c r="D640" s="112">
        <f t="shared" si="56"/>
        <v>47.16</v>
      </c>
      <c r="E640" s="50">
        <f t="shared" si="57"/>
        <v>10.89</v>
      </c>
      <c r="F640" s="48">
        <f t="shared" si="58"/>
        <v>63.27</v>
      </c>
      <c r="G640" s="51">
        <f t="shared" si="59"/>
        <v>638</v>
      </c>
    </row>
    <row r="641" spans="1:7" x14ac:dyDescent="0.2">
      <c r="A641" s="47">
        <v>639</v>
      </c>
      <c r="B641" s="48">
        <f t="shared" si="54"/>
        <v>8.93</v>
      </c>
      <c r="C641" s="49">
        <f t="shared" si="55"/>
        <v>4.7</v>
      </c>
      <c r="D641" s="112">
        <f t="shared" si="56"/>
        <v>47.239999999999995</v>
      </c>
      <c r="E641" s="50">
        <f t="shared" si="57"/>
        <v>10.91</v>
      </c>
      <c r="F641" s="48">
        <f t="shared" si="58"/>
        <v>63.25</v>
      </c>
      <c r="G641" s="51">
        <f t="shared" si="59"/>
        <v>639</v>
      </c>
    </row>
    <row r="642" spans="1:7" x14ac:dyDescent="0.2">
      <c r="A642" s="47">
        <v>640</v>
      </c>
      <c r="B642" s="48">
        <f t="shared" ref="B642:B705" si="60">ROUNDDOWN(w60B/100-(($A642/w60A)^(1/w60C)),2)</f>
        <v>8.92</v>
      </c>
      <c r="C642" s="49">
        <f t="shared" ref="C642:C705" si="61">ROUNDUP(wweitB/100+(($A642/wweitA)^(1/wweitC)),2)</f>
        <v>4.71</v>
      </c>
      <c r="D642" s="112">
        <f t="shared" ref="D642:D705" si="62">ROUNDUP(wballB/100+(($A642/wballA)^(1/wballC)),2)</f>
        <v>47.309999999999995</v>
      </c>
      <c r="E642" s="50">
        <f t="shared" ref="E642:E705" si="63">ROUNDUP(wkugelB/100+(($A642/wkugelA)^(1/wkugelC)),2)</f>
        <v>10.92</v>
      </c>
      <c r="F642" s="48">
        <f t="shared" ref="F642:F705" si="64">ROUNDDOWN(w400B/100-(($A642/2/w400A)^(1/w400C)),2)</f>
        <v>63.23</v>
      </c>
      <c r="G642" s="51">
        <f t="shared" si="59"/>
        <v>640</v>
      </c>
    </row>
    <row r="643" spans="1:7" x14ac:dyDescent="0.2">
      <c r="A643" s="47">
        <v>641</v>
      </c>
      <c r="B643" s="48">
        <f t="shared" si="60"/>
        <v>8.92</v>
      </c>
      <c r="C643" s="49">
        <f t="shared" si="61"/>
        <v>4.71</v>
      </c>
      <c r="D643" s="112">
        <f t="shared" si="62"/>
        <v>47.379999999999995</v>
      </c>
      <c r="E643" s="50">
        <f t="shared" si="63"/>
        <v>10.94</v>
      </c>
      <c r="F643" s="48">
        <f t="shared" si="64"/>
        <v>63.21</v>
      </c>
      <c r="G643" s="51">
        <f t="shared" ref="G643:G706" si="65">A643</f>
        <v>641</v>
      </c>
    </row>
    <row r="644" spans="1:7" x14ac:dyDescent="0.2">
      <c r="A644" s="47">
        <v>642</v>
      </c>
      <c r="B644" s="48">
        <f t="shared" si="60"/>
        <v>8.92</v>
      </c>
      <c r="C644" s="49">
        <f t="shared" si="61"/>
        <v>4.71</v>
      </c>
      <c r="D644" s="112">
        <f t="shared" si="62"/>
        <v>47.46</v>
      </c>
      <c r="E644" s="50">
        <f t="shared" si="63"/>
        <v>10.959999999999999</v>
      </c>
      <c r="F644" s="48">
        <f t="shared" si="64"/>
        <v>63.19</v>
      </c>
      <c r="G644" s="51">
        <f t="shared" si="65"/>
        <v>642</v>
      </c>
    </row>
    <row r="645" spans="1:7" x14ac:dyDescent="0.2">
      <c r="A645" s="47">
        <v>643</v>
      </c>
      <c r="B645" s="48">
        <f t="shared" si="60"/>
        <v>8.91</v>
      </c>
      <c r="C645" s="49">
        <f t="shared" si="61"/>
        <v>4.72</v>
      </c>
      <c r="D645" s="112">
        <f t="shared" si="62"/>
        <v>47.53</v>
      </c>
      <c r="E645" s="50">
        <f t="shared" si="63"/>
        <v>10.97</v>
      </c>
      <c r="F645" s="48">
        <f t="shared" si="64"/>
        <v>63.18</v>
      </c>
      <c r="G645" s="51">
        <f t="shared" si="65"/>
        <v>643</v>
      </c>
    </row>
    <row r="646" spans="1:7" x14ac:dyDescent="0.2">
      <c r="A646" s="47">
        <v>644</v>
      </c>
      <c r="B646" s="48">
        <f t="shared" si="60"/>
        <v>8.91</v>
      </c>
      <c r="C646" s="49">
        <f t="shared" si="61"/>
        <v>4.72</v>
      </c>
      <c r="D646" s="112">
        <f t="shared" si="62"/>
        <v>47.6</v>
      </c>
      <c r="E646" s="50">
        <f t="shared" si="63"/>
        <v>10.99</v>
      </c>
      <c r="F646" s="48">
        <f t="shared" si="64"/>
        <v>63.16</v>
      </c>
      <c r="G646" s="51">
        <f t="shared" si="65"/>
        <v>644</v>
      </c>
    </row>
    <row r="647" spans="1:7" x14ac:dyDescent="0.2">
      <c r="A647" s="47">
        <v>645</v>
      </c>
      <c r="B647" s="48">
        <f t="shared" si="60"/>
        <v>8.9</v>
      </c>
      <c r="C647" s="49">
        <f t="shared" si="61"/>
        <v>4.7299999999999995</v>
      </c>
      <c r="D647" s="112">
        <f t="shared" si="62"/>
        <v>47.68</v>
      </c>
      <c r="E647" s="50">
        <f t="shared" si="63"/>
        <v>11.01</v>
      </c>
      <c r="F647" s="48">
        <f t="shared" si="64"/>
        <v>63.14</v>
      </c>
      <c r="G647" s="51">
        <f t="shared" si="65"/>
        <v>645</v>
      </c>
    </row>
    <row r="648" spans="1:7" x14ac:dyDescent="0.2">
      <c r="A648" s="47">
        <v>646</v>
      </c>
      <c r="B648" s="48">
        <f t="shared" si="60"/>
        <v>8.9</v>
      </c>
      <c r="C648" s="49">
        <f t="shared" si="61"/>
        <v>4.7299999999999995</v>
      </c>
      <c r="D648" s="112">
        <f t="shared" si="62"/>
        <v>47.75</v>
      </c>
      <c r="E648" s="50">
        <f t="shared" si="63"/>
        <v>11.02</v>
      </c>
      <c r="F648" s="48">
        <f t="shared" si="64"/>
        <v>63.12</v>
      </c>
      <c r="G648" s="51">
        <f t="shared" si="65"/>
        <v>646</v>
      </c>
    </row>
    <row r="649" spans="1:7" x14ac:dyDescent="0.2">
      <c r="A649" s="47">
        <v>647</v>
      </c>
      <c r="B649" s="48">
        <f t="shared" si="60"/>
        <v>8.9</v>
      </c>
      <c r="C649" s="49">
        <f t="shared" si="61"/>
        <v>4.74</v>
      </c>
      <c r="D649" s="112">
        <f t="shared" si="62"/>
        <v>47.82</v>
      </c>
      <c r="E649" s="50">
        <f t="shared" si="63"/>
        <v>11.04</v>
      </c>
      <c r="F649" s="48">
        <f t="shared" si="64"/>
        <v>63.11</v>
      </c>
      <c r="G649" s="51">
        <f t="shared" si="65"/>
        <v>647</v>
      </c>
    </row>
    <row r="650" spans="1:7" x14ac:dyDescent="0.2">
      <c r="A650" s="47">
        <v>648</v>
      </c>
      <c r="B650" s="48">
        <f t="shared" si="60"/>
        <v>8.89</v>
      </c>
      <c r="C650" s="49">
        <f t="shared" si="61"/>
        <v>4.74</v>
      </c>
      <c r="D650" s="112">
        <f t="shared" si="62"/>
        <v>47.9</v>
      </c>
      <c r="E650" s="50">
        <f t="shared" si="63"/>
        <v>11.06</v>
      </c>
      <c r="F650" s="48">
        <f t="shared" si="64"/>
        <v>63.09</v>
      </c>
      <c r="G650" s="51">
        <f t="shared" si="65"/>
        <v>648</v>
      </c>
    </row>
    <row r="651" spans="1:7" x14ac:dyDescent="0.2">
      <c r="A651" s="47">
        <v>649</v>
      </c>
      <c r="B651" s="48">
        <f t="shared" si="60"/>
        <v>8.89</v>
      </c>
      <c r="C651" s="49">
        <f t="shared" si="61"/>
        <v>4.75</v>
      </c>
      <c r="D651" s="112">
        <f t="shared" si="62"/>
        <v>47.97</v>
      </c>
      <c r="E651" s="50">
        <f t="shared" si="63"/>
        <v>11.07</v>
      </c>
      <c r="F651" s="48">
        <f t="shared" si="64"/>
        <v>63.07</v>
      </c>
      <c r="G651" s="51">
        <f t="shared" si="65"/>
        <v>649</v>
      </c>
    </row>
    <row r="652" spans="1:7" x14ac:dyDescent="0.2">
      <c r="A652" s="47">
        <v>650</v>
      </c>
      <c r="B652" s="48">
        <f t="shared" si="60"/>
        <v>8.89</v>
      </c>
      <c r="C652" s="49">
        <f t="shared" si="61"/>
        <v>4.75</v>
      </c>
      <c r="D652" s="112">
        <f t="shared" si="62"/>
        <v>48.05</v>
      </c>
      <c r="E652" s="50">
        <f t="shared" si="63"/>
        <v>11.09</v>
      </c>
      <c r="F652" s="48">
        <f t="shared" si="64"/>
        <v>63.05</v>
      </c>
      <c r="G652" s="51">
        <f t="shared" si="65"/>
        <v>650</v>
      </c>
    </row>
    <row r="653" spans="1:7" x14ac:dyDescent="0.2">
      <c r="A653" s="47">
        <v>651</v>
      </c>
      <c r="B653" s="48">
        <f t="shared" si="60"/>
        <v>8.8800000000000008</v>
      </c>
      <c r="C653" s="49">
        <f t="shared" si="61"/>
        <v>4.76</v>
      </c>
      <c r="D653" s="112">
        <f t="shared" si="62"/>
        <v>48.12</v>
      </c>
      <c r="E653" s="50">
        <f t="shared" si="63"/>
        <v>11.11</v>
      </c>
      <c r="F653" s="48">
        <f t="shared" si="64"/>
        <v>63.03</v>
      </c>
      <c r="G653" s="51">
        <f t="shared" si="65"/>
        <v>651</v>
      </c>
    </row>
    <row r="654" spans="1:7" x14ac:dyDescent="0.2">
      <c r="A654" s="47">
        <v>652</v>
      </c>
      <c r="B654" s="48">
        <f t="shared" si="60"/>
        <v>8.8800000000000008</v>
      </c>
      <c r="C654" s="49">
        <f t="shared" si="61"/>
        <v>4.76</v>
      </c>
      <c r="D654" s="112">
        <f t="shared" si="62"/>
        <v>48.19</v>
      </c>
      <c r="E654" s="50">
        <f t="shared" si="63"/>
        <v>11.12</v>
      </c>
      <c r="F654" s="48">
        <f t="shared" si="64"/>
        <v>63.02</v>
      </c>
      <c r="G654" s="51">
        <f t="shared" si="65"/>
        <v>652</v>
      </c>
    </row>
    <row r="655" spans="1:7" x14ac:dyDescent="0.2">
      <c r="A655" s="47">
        <v>653</v>
      </c>
      <c r="B655" s="48">
        <f t="shared" si="60"/>
        <v>8.8699999999999992</v>
      </c>
      <c r="C655" s="49">
        <f t="shared" si="61"/>
        <v>4.76</v>
      </c>
      <c r="D655" s="112">
        <f t="shared" si="62"/>
        <v>48.269999999999996</v>
      </c>
      <c r="E655" s="50">
        <f t="shared" si="63"/>
        <v>11.14</v>
      </c>
      <c r="F655" s="48">
        <f t="shared" si="64"/>
        <v>63</v>
      </c>
      <c r="G655" s="51">
        <f t="shared" si="65"/>
        <v>653</v>
      </c>
    </row>
    <row r="656" spans="1:7" x14ac:dyDescent="0.2">
      <c r="A656" s="47">
        <v>654</v>
      </c>
      <c r="B656" s="48">
        <f t="shared" si="60"/>
        <v>8.8699999999999992</v>
      </c>
      <c r="C656" s="49">
        <f t="shared" si="61"/>
        <v>4.7699999999999996</v>
      </c>
      <c r="D656" s="112">
        <f t="shared" si="62"/>
        <v>48.339999999999996</v>
      </c>
      <c r="E656" s="50">
        <f t="shared" si="63"/>
        <v>11.16</v>
      </c>
      <c r="F656" s="48">
        <f t="shared" si="64"/>
        <v>62.98</v>
      </c>
      <c r="G656" s="51">
        <f t="shared" si="65"/>
        <v>654</v>
      </c>
    </row>
    <row r="657" spans="1:7" x14ac:dyDescent="0.2">
      <c r="A657" s="47">
        <v>655</v>
      </c>
      <c r="B657" s="48">
        <f t="shared" si="60"/>
        <v>8.8699999999999992</v>
      </c>
      <c r="C657" s="49">
        <f t="shared" si="61"/>
        <v>4.7699999999999996</v>
      </c>
      <c r="D657" s="112">
        <f t="shared" si="62"/>
        <v>48.41</v>
      </c>
      <c r="E657" s="50">
        <f t="shared" si="63"/>
        <v>11.18</v>
      </c>
      <c r="F657" s="48">
        <f t="shared" si="64"/>
        <v>62.96</v>
      </c>
      <c r="G657" s="51">
        <f t="shared" si="65"/>
        <v>655</v>
      </c>
    </row>
    <row r="658" spans="1:7" x14ac:dyDescent="0.2">
      <c r="A658" s="47">
        <v>656</v>
      </c>
      <c r="B658" s="48">
        <f t="shared" si="60"/>
        <v>8.86</v>
      </c>
      <c r="C658" s="49">
        <f t="shared" si="61"/>
        <v>4.7799999999999994</v>
      </c>
      <c r="D658" s="112">
        <f t="shared" si="62"/>
        <v>48.489999999999995</v>
      </c>
      <c r="E658" s="50">
        <f t="shared" si="63"/>
        <v>11.19</v>
      </c>
      <c r="F658" s="48">
        <f t="shared" si="64"/>
        <v>62.95</v>
      </c>
      <c r="G658" s="51">
        <f t="shared" si="65"/>
        <v>656</v>
      </c>
    </row>
    <row r="659" spans="1:7" x14ac:dyDescent="0.2">
      <c r="A659" s="47">
        <v>657</v>
      </c>
      <c r="B659" s="48">
        <f t="shared" si="60"/>
        <v>8.86</v>
      </c>
      <c r="C659" s="49">
        <f t="shared" si="61"/>
        <v>4.7799999999999994</v>
      </c>
      <c r="D659" s="112">
        <f t="shared" si="62"/>
        <v>48.559999999999995</v>
      </c>
      <c r="E659" s="50">
        <f t="shared" si="63"/>
        <v>11.209999999999999</v>
      </c>
      <c r="F659" s="48">
        <f t="shared" si="64"/>
        <v>62.93</v>
      </c>
      <c r="G659" s="51">
        <f t="shared" si="65"/>
        <v>657</v>
      </c>
    </row>
    <row r="660" spans="1:7" x14ac:dyDescent="0.2">
      <c r="A660" s="47">
        <v>658</v>
      </c>
      <c r="B660" s="48">
        <f t="shared" si="60"/>
        <v>8.85</v>
      </c>
      <c r="C660" s="49">
        <f t="shared" si="61"/>
        <v>4.79</v>
      </c>
      <c r="D660" s="112">
        <f t="shared" si="62"/>
        <v>48.629999999999995</v>
      </c>
      <c r="E660" s="50">
        <f t="shared" si="63"/>
        <v>11.23</v>
      </c>
      <c r="F660" s="48">
        <f t="shared" si="64"/>
        <v>62.91</v>
      </c>
      <c r="G660" s="51">
        <f t="shared" si="65"/>
        <v>658</v>
      </c>
    </row>
    <row r="661" spans="1:7" x14ac:dyDescent="0.2">
      <c r="A661" s="47">
        <v>659</v>
      </c>
      <c r="B661" s="48">
        <f t="shared" si="60"/>
        <v>8.85</v>
      </c>
      <c r="C661" s="49">
        <f t="shared" si="61"/>
        <v>4.79</v>
      </c>
      <c r="D661" s="112">
        <f t="shared" si="62"/>
        <v>48.71</v>
      </c>
      <c r="E661" s="50">
        <f t="shared" si="63"/>
        <v>11.24</v>
      </c>
      <c r="F661" s="48">
        <f t="shared" si="64"/>
        <v>62.89</v>
      </c>
      <c r="G661" s="51">
        <f t="shared" si="65"/>
        <v>659</v>
      </c>
    </row>
    <row r="662" spans="1:7" x14ac:dyDescent="0.2">
      <c r="A662" s="47">
        <v>660</v>
      </c>
      <c r="B662" s="48">
        <f t="shared" si="60"/>
        <v>8.85</v>
      </c>
      <c r="C662" s="49">
        <f t="shared" si="61"/>
        <v>4.8</v>
      </c>
      <c r="D662" s="112">
        <f t="shared" si="62"/>
        <v>48.78</v>
      </c>
      <c r="E662" s="50">
        <f t="shared" si="63"/>
        <v>11.26</v>
      </c>
      <c r="F662" s="48">
        <f t="shared" si="64"/>
        <v>62.88</v>
      </c>
      <c r="G662" s="51">
        <f t="shared" si="65"/>
        <v>660</v>
      </c>
    </row>
    <row r="663" spans="1:7" x14ac:dyDescent="0.2">
      <c r="A663" s="47">
        <v>661</v>
      </c>
      <c r="B663" s="48">
        <f t="shared" si="60"/>
        <v>8.84</v>
      </c>
      <c r="C663" s="49">
        <f t="shared" si="61"/>
        <v>4.8</v>
      </c>
      <c r="D663" s="112">
        <f t="shared" si="62"/>
        <v>48.86</v>
      </c>
      <c r="E663" s="50">
        <f t="shared" si="63"/>
        <v>11.28</v>
      </c>
      <c r="F663" s="48">
        <f t="shared" si="64"/>
        <v>62.86</v>
      </c>
      <c r="G663" s="51">
        <f t="shared" si="65"/>
        <v>661</v>
      </c>
    </row>
    <row r="664" spans="1:7" x14ac:dyDescent="0.2">
      <c r="A664" s="47">
        <v>662</v>
      </c>
      <c r="B664" s="48">
        <f t="shared" si="60"/>
        <v>8.84</v>
      </c>
      <c r="C664" s="49">
        <f t="shared" si="61"/>
        <v>4.8099999999999996</v>
      </c>
      <c r="D664" s="112">
        <f t="shared" si="62"/>
        <v>48.93</v>
      </c>
      <c r="E664" s="50">
        <f t="shared" si="63"/>
        <v>11.29</v>
      </c>
      <c r="F664" s="48">
        <f t="shared" si="64"/>
        <v>62.84</v>
      </c>
      <c r="G664" s="51">
        <f t="shared" si="65"/>
        <v>662</v>
      </c>
    </row>
    <row r="665" spans="1:7" x14ac:dyDescent="0.2">
      <c r="A665" s="47">
        <v>663</v>
      </c>
      <c r="B665" s="48">
        <f t="shared" si="60"/>
        <v>8.84</v>
      </c>
      <c r="C665" s="49">
        <f t="shared" si="61"/>
        <v>4.8099999999999996</v>
      </c>
      <c r="D665" s="112">
        <f t="shared" si="62"/>
        <v>49</v>
      </c>
      <c r="E665" s="50">
        <f t="shared" si="63"/>
        <v>11.31</v>
      </c>
      <c r="F665" s="48">
        <f t="shared" si="64"/>
        <v>62.82</v>
      </c>
      <c r="G665" s="51">
        <f t="shared" si="65"/>
        <v>663</v>
      </c>
    </row>
    <row r="666" spans="1:7" x14ac:dyDescent="0.2">
      <c r="A666" s="47">
        <v>664</v>
      </c>
      <c r="B666" s="48">
        <f t="shared" si="60"/>
        <v>8.83</v>
      </c>
      <c r="C666" s="49">
        <f t="shared" si="61"/>
        <v>4.8099999999999996</v>
      </c>
      <c r="D666" s="112">
        <f t="shared" si="62"/>
        <v>49.08</v>
      </c>
      <c r="E666" s="50">
        <f t="shared" si="63"/>
        <v>11.33</v>
      </c>
      <c r="F666" s="48">
        <f t="shared" si="64"/>
        <v>62.81</v>
      </c>
      <c r="G666" s="51">
        <f t="shared" si="65"/>
        <v>664</v>
      </c>
    </row>
    <row r="667" spans="1:7" x14ac:dyDescent="0.2">
      <c r="A667" s="47">
        <v>665</v>
      </c>
      <c r="B667" s="48">
        <f t="shared" si="60"/>
        <v>8.83</v>
      </c>
      <c r="C667" s="49">
        <f t="shared" si="61"/>
        <v>4.8199999999999994</v>
      </c>
      <c r="D667" s="112">
        <f t="shared" si="62"/>
        <v>49.15</v>
      </c>
      <c r="E667" s="50">
        <f t="shared" si="63"/>
        <v>11.34</v>
      </c>
      <c r="F667" s="48">
        <f t="shared" si="64"/>
        <v>62.79</v>
      </c>
      <c r="G667" s="51">
        <f t="shared" si="65"/>
        <v>665</v>
      </c>
    </row>
    <row r="668" spans="1:7" x14ac:dyDescent="0.2">
      <c r="A668" s="47">
        <v>666</v>
      </c>
      <c r="B668" s="48">
        <f t="shared" si="60"/>
        <v>8.82</v>
      </c>
      <c r="C668" s="49">
        <f t="shared" si="61"/>
        <v>4.8199999999999994</v>
      </c>
      <c r="D668" s="112">
        <f t="shared" si="62"/>
        <v>49.22</v>
      </c>
      <c r="E668" s="50">
        <f t="shared" si="63"/>
        <v>11.36</v>
      </c>
      <c r="F668" s="48">
        <f t="shared" si="64"/>
        <v>62.77</v>
      </c>
      <c r="G668" s="51">
        <f t="shared" si="65"/>
        <v>666</v>
      </c>
    </row>
    <row r="669" spans="1:7" x14ac:dyDescent="0.2">
      <c r="A669" s="47">
        <v>667</v>
      </c>
      <c r="B669" s="48">
        <f t="shared" si="60"/>
        <v>8.82</v>
      </c>
      <c r="C669" s="49">
        <f t="shared" si="61"/>
        <v>4.83</v>
      </c>
      <c r="D669" s="112">
        <f t="shared" si="62"/>
        <v>49.3</v>
      </c>
      <c r="E669" s="50">
        <f t="shared" si="63"/>
        <v>11.379999999999999</v>
      </c>
      <c r="F669" s="48">
        <f t="shared" si="64"/>
        <v>62.75</v>
      </c>
      <c r="G669" s="51">
        <f t="shared" si="65"/>
        <v>667</v>
      </c>
    </row>
    <row r="670" spans="1:7" x14ac:dyDescent="0.2">
      <c r="A670" s="47">
        <v>668</v>
      </c>
      <c r="B670" s="48">
        <f t="shared" si="60"/>
        <v>8.82</v>
      </c>
      <c r="C670" s="49">
        <f t="shared" si="61"/>
        <v>4.83</v>
      </c>
      <c r="D670" s="112">
        <f t="shared" si="62"/>
        <v>49.37</v>
      </c>
      <c r="E670" s="50">
        <f t="shared" si="63"/>
        <v>11.39</v>
      </c>
      <c r="F670" s="48">
        <f t="shared" si="64"/>
        <v>62.74</v>
      </c>
      <c r="G670" s="51">
        <f t="shared" si="65"/>
        <v>668</v>
      </c>
    </row>
    <row r="671" spans="1:7" x14ac:dyDescent="0.2">
      <c r="A671" s="47">
        <v>669</v>
      </c>
      <c r="B671" s="48">
        <f t="shared" si="60"/>
        <v>8.81</v>
      </c>
      <c r="C671" s="49">
        <f t="shared" si="61"/>
        <v>4.84</v>
      </c>
      <c r="D671" s="112">
        <f t="shared" si="62"/>
        <v>49.449999999999996</v>
      </c>
      <c r="E671" s="50">
        <f t="shared" si="63"/>
        <v>11.41</v>
      </c>
      <c r="F671" s="48">
        <f t="shared" si="64"/>
        <v>62.72</v>
      </c>
      <c r="G671" s="51">
        <f t="shared" si="65"/>
        <v>669</v>
      </c>
    </row>
    <row r="672" spans="1:7" x14ac:dyDescent="0.2">
      <c r="A672" s="47">
        <v>670</v>
      </c>
      <c r="B672" s="48">
        <f t="shared" si="60"/>
        <v>8.81</v>
      </c>
      <c r="C672" s="49">
        <f t="shared" si="61"/>
        <v>4.84</v>
      </c>
      <c r="D672" s="112">
        <f t="shared" si="62"/>
        <v>49.519999999999996</v>
      </c>
      <c r="E672" s="50">
        <f t="shared" si="63"/>
        <v>11.43</v>
      </c>
      <c r="F672" s="48">
        <f t="shared" si="64"/>
        <v>62.7</v>
      </c>
      <c r="G672" s="51">
        <f t="shared" si="65"/>
        <v>670</v>
      </c>
    </row>
    <row r="673" spans="1:7" x14ac:dyDescent="0.2">
      <c r="A673" s="47">
        <v>671</v>
      </c>
      <c r="B673" s="48">
        <f t="shared" si="60"/>
        <v>8.8000000000000007</v>
      </c>
      <c r="C673" s="49">
        <f t="shared" si="61"/>
        <v>4.8499999999999996</v>
      </c>
      <c r="D673" s="112">
        <f t="shared" si="62"/>
        <v>49.589999999999996</v>
      </c>
      <c r="E673" s="50">
        <f t="shared" si="63"/>
        <v>11.44</v>
      </c>
      <c r="F673" s="48">
        <f t="shared" si="64"/>
        <v>62.68</v>
      </c>
      <c r="G673" s="51">
        <f t="shared" si="65"/>
        <v>671</v>
      </c>
    </row>
    <row r="674" spans="1:7" x14ac:dyDescent="0.2">
      <c r="A674" s="47">
        <v>672</v>
      </c>
      <c r="B674" s="48">
        <f t="shared" si="60"/>
        <v>8.8000000000000007</v>
      </c>
      <c r="C674" s="49">
        <f t="shared" si="61"/>
        <v>4.8499999999999996</v>
      </c>
      <c r="D674" s="112">
        <f t="shared" si="62"/>
        <v>49.669999999999995</v>
      </c>
      <c r="E674" s="50">
        <f t="shared" si="63"/>
        <v>11.459999999999999</v>
      </c>
      <c r="F674" s="48">
        <f t="shared" si="64"/>
        <v>62.67</v>
      </c>
      <c r="G674" s="51">
        <f t="shared" si="65"/>
        <v>672</v>
      </c>
    </row>
    <row r="675" spans="1:7" x14ac:dyDescent="0.2">
      <c r="A675" s="47">
        <v>673</v>
      </c>
      <c r="B675" s="48">
        <f t="shared" si="60"/>
        <v>8.8000000000000007</v>
      </c>
      <c r="C675" s="49">
        <f t="shared" si="61"/>
        <v>4.8599999999999994</v>
      </c>
      <c r="D675" s="112">
        <f t="shared" si="62"/>
        <v>49.739999999999995</v>
      </c>
      <c r="E675" s="50">
        <f t="shared" si="63"/>
        <v>11.48</v>
      </c>
      <c r="F675" s="48">
        <f t="shared" si="64"/>
        <v>62.65</v>
      </c>
      <c r="G675" s="51">
        <f t="shared" si="65"/>
        <v>673</v>
      </c>
    </row>
    <row r="676" spans="1:7" x14ac:dyDescent="0.2">
      <c r="A676" s="47">
        <v>674</v>
      </c>
      <c r="B676" s="48">
        <f t="shared" si="60"/>
        <v>8.7899999999999991</v>
      </c>
      <c r="C676" s="49">
        <f t="shared" si="61"/>
        <v>4.8599999999999994</v>
      </c>
      <c r="D676" s="112">
        <f t="shared" si="62"/>
        <v>49.809999999999995</v>
      </c>
      <c r="E676" s="50">
        <f t="shared" si="63"/>
        <v>11.49</v>
      </c>
      <c r="F676" s="48">
        <f t="shared" si="64"/>
        <v>62.63</v>
      </c>
      <c r="G676" s="51">
        <f t="shared" si="65"/>
        <v>674</v>
      </c>
    </row>
    <row r="677" spans="1:7" x14ac:dyDescent="0.2">
      <c r="A677" s="47">
        <v>675</v>
      </c>
      <c r="B677" s="48">
        <f t="shared" si="60"/>
        <v>8.7899999999999991</v>
      </c>
      <c r="C677" s="49">
        <f t="shared" si="61"/>
        <v>4.8599999999999994</v>
      </c>
      <c r="D677" s="112">
        <f t="shared" si="62"/>
        <v>49.89</v>
      </c>
      <c r="E677" s="50">
        <f t="shared" si="63"/>
        <v>11.51</v>
      </c>
      <c r="F677" s="48">
        <f t="shared" si="64"/>
        <v>62.61</v>
      </c>
      <c r="G677" s="51">
        <f t="shared" si="65"/>
        <v>675</v>
      </c>
    </row>
    <row r="678" spans="1:7" x14ac:dyDescent="0.2">
      <c r="A678" s="47">
        <v>676</v>
      </c>
      <c r="B678" s="48">
        <f t="shared" si="60"/>
        <v>8.7899999999999991</v>
      </c>
      <c r="C678" s="49">
        <f t="shared" si="61"/>
        <v>4.87</v>
      </c>
      <c r="D678" s="112">
        <f t="shared" si="62"/>
        <v>49.96</v>
      </c>
      <c r="E678" s="50">
        <f t="shared" si="63"/>
        <v>11.53</v>
      </c>
      <c r="F678" s="48">
        <f t="shared" si="64"/>
        <v>62.6</v>
      </c>
      <c r="G678" s="51">
        <f t="shared" si="65"/>
        <v>676</v>
      </c>
    </row>
    <row r="679" spans="1:7" x14ac:dyDescent="0.2">
      <c r="A679" s="47">
        <v>677</v>
      </c>
      <c r="B679" s="48">
        <f t="shared" si="60"/>
        <v>8.7799999999999994</v>
      </c>
      <c r="C679" s="49">
        <f t="shared" si="61"/>
        <v>4.87</v>
      </c>
      <c r="D679" s="112">
        <f t="shared" si="62"/>
        <v>50.04</v>
      </c>
      <c r="E679" s="50">
        <f t="shared" si="63"/>
        <v>11.54</v>
      </c>
      <c r="F679" s="48">
        <f t="shared" si="64"/>
        <v>62.58</v>
      </c>
      <c r="G679" s="51">
        <f t="shared" si="65"/>
        <v>677</v>
      </c>
    </row>
    <row r="680" spans="1:7" x14ac:dyDescent="0.2">
      <c r="A680" s="47">
        <v>678</v>
      </c>
      <c r="B680" s="48">
        <f t="shared" si="60"/>
        <v>8.7799999999999994</v>
      </c>
      <c r="C680" s="49">
        <f t="shared" si="61"/>
        <v>4.88</v>
      </c>
      <c r="D680" s="112">
        <f t="shared" si="62"/>
        <v>50.11</v>
      </c>
      <c r="E680" s="50">
        <f t="shared" si="63"/>
        <v>11.56</v>
      </c>
      <c r="F680" s="48">
        <f t="shared" si="64"/>
        <v>62.56</v>
      </c>
      <c r="G680" s="51">
        <f t="shared" si="65"/>
        <v>678</v>
      </c>
    </row>
    <row r="681" spans="1:7" x14ac:dyDescent="0.2">
      <c r="A681" s="47">
        <v>679</v>
      </c>
      <c r="B681" s="48">
        <f t="shared" si="60"/>
        <v>8.77</v>
      </c>
      <c r="C681" s="49">
        <f t="shared" si="61"/>
        <v>4.88</v>
      </c>
      <c r="D681" s="112">
        <f t="shared" si="62"/>
        <v>50.18</v>
      </c>
      <c r="E681" s="50">
        <f t="shared" si="63"/>
        <v>11.58</v>
      </c>
      <c r="F681" s="48">
        <f t="shared" si="64"/>
        <v>62.55</v>
      </c>
      <c r="G681" s="51">
        <f t="shared" si="65"/>
        <v>679</v>
      </c>
    </row>
    <row r="682" spans="1:7" x14ac:dyDescent="0.2">
      <c r="A682" s="47">
        <v>680</v>
      </c>
      <c r="B682" s="48">
        <f t="shared" si="60"/>
        <v>8.77</v>
      </c>
      <c r="C682" s="49">
        <f t="shared" si="61"/>
        <v>4.8899999999999997</v>
      </c>
      <c r="D682" s="112">
        <f t="shared" si="62"/>
        <v>50.26</v>
      </c>
      <c r="E682" s="50">
        <f t="shared" si="63"/>
        <v>11.59</v>
      </c>
      <c r="F682" s="48">
        <f t="shared" si="64"/>
        <v>62.53</v>
      </c>
      <c r="G682" s="51">
        <f t="shared" si="65"/>
        <v>680</v>
      </c>
    </row>
    <row r="683" spans="1:7" x14ac:dyDescent="0.2">
      <c r="A683" s="47">
        <v>681</v>
      </c>
      <c r="B683" s="48">
        <f t="shared" si="60"/>
        <v>8.77</v>
      </c>
      <c r="C683" s="49">
        <f t="shared" si="61"/>
        <v>4.8899999999999997</v>
      </c>
      <c r="D683" s="112">
        <f t="shared" si="62"/>
        <v>50.33</v>
      </c>
      <c r="E683" s="50">
        <f t="shared" si="63"/>
        <v>11.61</v>
      </c>
      <c r="F683" s="48">
        <f t="shared" si="64"/>
        <v>62.51</v>
      </c>
      <c r="G683" s="51">
        <f t="shared" si="65"/>
        <v>681</v>
      </c>
    </row>
    <row r="684" spans="1:7" x14ac:dyDescent="0.2">
      <c r="A684" s="47">
        <v>682</v>
      </c>
      <c r="B684" s="48">
        <f t="shared" si="60"/>
        <v>8.76</v>
      </c>
      <c r="C684" s="49">
        <f t="shared" si="61"/>
        <v>4.8999999999999995</v>
      </c>
      <c r="D684" s="112">
        <f t="shared" si="62"/>
        <v>50.41</v>
      </c>
      <c r="E684" s="50">
        <f t="shared" si="63"/>
        <v>11.629999999999999</v>
      </c>
      <c r="F684" s="48">
        <f t="shared" si="64"/>
        <v>62.49</v>
      </c>
      <c r="G684" s="51">
        <f t="shared" si="65"/>
        <v>682</v>
      </c>
    </row>
    <row r="685" spans="1:7" x14ac:dyDescent="0.2">
      <c r="A685" s="47">
        <v>683</v>
      </c>
      <c r="B685" s="48">
        <f t="shared" si="60"/>
        <v>8.76</v>
      </c>
      <c r="C685" s="49">
        <f t="shared" si="61"/>
        <v>4.8999999999999995</v>
      </c>
      <c r="D685" s="112">
        <f t="shared" si="62"/>
        <v>50.48</v>
      </c>
      <c r="E685" s="50">
        <f t="shared" si="63"/>
        <v>11.65</v>
      </c>
      <c r="F685" s="48">
        <f t="shared" si="64"/>
        <v>62.48</v>
      </c>
      <c r="G685" s="51">
        <f t="shared" si="65"/>
        <v>683</v>
      </c>
    </row>
    <row r="686" spans="1:7" x14ac:dyDescent="0.2">
      <c r="A686" s="47">
        <v>684</v>
      </c>
      <c r="B686" s="48">
        <f t="shared" si="60"/>
        <v>8.76</v>
      </c>
      <c r="C686" s="49">
        <f t="shared" si="61"/>
        <v>4.91</v>
      </c>
      <c r="D686" s="112">
        <f t="shared" si="62"/>
        <v>50.55</v>
      </c>
      <c r="E686" s="50">
        <f t="shared" si="63"/>
        <v>11.66</v>
      </c>
      <c r="F686" s="48">
        <f t="shared" si="64"/>
        <v>62.46</v>
      </c>
      <c r="G686" s="51">
        <f t="shared" si="65"/>
        <v>684</v>
      </c>
    </row>
    <row r="687" spans="1:7" x14ac:dyDescent="0.2">
      <c r="A687" s="47">
        <v>685</v>
      </c>
      <c r="B687" s="48">
        <f t="shared" si="60"/>
        <v>8.75</v>
      </c>
      <c r="C687" s="49">
        <f t="shared" si="61"/>
        <v>4.91</v>
      </c>
      <c r="D687" s="112">
        <f t="shared" si="62"/>
        <v>50.629999999999995</v>
      </c>
      <c r="E687" s="50">
        <f t="shared" si="63"/>
        <v>11.68</v>
      </c>
      <c r="F687" s="48">
        <f t="shared" si="64"/>
        <v>62.44</v>
      </c>
      <c r="G687" s="51">
        <f t="shared" si="65"/>
        <v>685</v>
      </c>
    </row>
    <row r="688" spans="1:7" x14ac:dyDescent="0.2">
      <c r="A688" s="47">
        <v>686</v>
      </c>
      <c r="B688" s="48">
        <f t="shared" si="60"/>
        <v>8.75</v>
      </c>
      <c r="C688" s="49">
        <f t="shared" si="61"/>
        <v>4.91</v>
      </c>
      <c r="D688" s="112">
        <f t="shared" si="62"/>
        <v>50.699999999999996</v>
      </c>
      <c r="E688" s="50">
        <f t="shared" si="63"/>
        <v>11.7</v>
      </c>
      <c r="F688" s="48">
        <f t="shared" si="64"/>
        <v>62.42</v>
      </c>
      <c r="G688" s="51">
        <f t="shared" si="65"/>
        <v>686</v>
      </c>
    </row>
    <row r="689" spans="1:7" x14ac:dyDescent="0.2">
      <c r="A689" s="47">
        <v>687</v>
      </c>
      <c r="B689" s="48">
        <f t="shared" si="60"/>
        <v>8.74</v>
      </c>
      <c r="C689" s="49">
        <f t="shared" si="61"/>
        <v>4.92</v>
      </c>
      <c r="D689" s="112">
        <f t="shared" si="62"/>
        <v>50.78</v>
      </c>
      <c r="E689" s="50">
        <f t="shared" si="63"/>
        <v>11.709999999999999</v>
      </c>
      <c r="F689" s="48">
        <f t="shared" si="64"/>
        <v>62.41</v>
      </c>
      <c r="G689" s="51">
        <f t="shared" si="65"/>
        <v>687</v>
      </c>
    </row>
    <row r="690" spans="1:7" x14ac:dyDescent="0.2">
      <c r="A690" s="47">
        <v>688</v>
      </c>
      <c r="B690" s="48">
        <f t="shared" si="60"/>
        <v>8.74</v>
      </c>
      <c r="C690" s="49">
        <f t="shared" si="61"/>
        <v>4.92</v>
      </c>
      <c r="D690" s="112">
        <f t="shared" si="62"/>
        <v>50.85</v>
      </c>
      <c r="E690" s="50">
        <f t="shared" si="63"/>
        <v>11.73</v>
      </c>
      <c r="F690" s="48">
        <f t="shared" si="64"/>
        <v>62.39</v>
      </c>
      <c r="G690" s="51">
        <f t="shared" si="65"/>
        <v>688</v>
      </c>
    </row>
    <row r="691" spans="1:7" x14ac:dyDescent="0.2">
      <c r="A691" s="47">
        <v>689</v>
      </c>
      <c r="B691" s="48">
        <f t="shared" si="60"/>
        <v>8.74</v>
      </c>
      <c r="C691" s="49">
        <f t="shared" si="61"/>
        <v>4.93</v>
      </c>
      <c r="D691" s="112">
        <f t="shared" si="62"/>
        <v>50.919999999999995</v>
      </c>
      <c r="E691" s="50">
        <f t="shared" si="63"/>
        <v>11.75</v>
      </c>
      <c r="F691" s="48">
        <f t="shared" si="64"/>
        <v>62.37</v>
      </c>
      <c r="G691" s="51">
        <f t="shared" si="65"/>
        <v>689</v>
      </c>
    </row>
    <row r="692" spans="1:7" x14ac:dyDescent="0.2">
      <c r="A692" s="47">
        <v>690</v>
      </c>
      <c r="B692" s="48">
        <f t="shared" si="60"/>
        <v>8.73</v>
      </c>
      <c r="C692" s="49">
        <f t="shared" si="61"/>
        <v>4.93</v>
      </c>
      <c r="D692" s="112">
        <f t="shared" si="62"/>
        <v>51</v>
      </c>
      <c r="E692" s="50">
        <f t="shared" si="63"/>
        <v>11.76</v>
      </c>
      <c r="F692" s="48">
        <f t="shared" si="64"/>
        <v>62.36</v>
      </c>
      <c r="G692" s="51">
        <f t="shared" si="65"/>
        <v>690</v>
      </c>
    </row>
    <row r="693" spans="1:7" x14ac:dyDescent="0.2">
      <c r="A693" s="47">
        <v>691</v>
      </c>
      <c r="B693" s="48">
        <f t="shared" si="60"/>
        <v>8.73</v>
      </c>
      <c r="C693" s="49">
        <f t="shared" si="61"/>
        <v>4.9399999999999995</v>
      </c>
      <c r="D693" s="112">
        <f t="shared" si="62"/>
        <v>51.07</v>
      </c>
      <c r="E693" s="50">
        <f t="shared" si="63"/>
        <v>11.78</v>
      </c>
      <c r="F693" s="48">
        <f t="shared" si="64"/>
        <v>62.34</v>
      </c>
      <c r="G693" s="51">
        <f t="shared" si="65"/>
        <v>691</v>
      </c>
    </row>
    <row r="694" spans="1:7" x14ac:dyDescent="0.2">
      <c r="A694" s="47">
        <v>692</v>
      </c>
      <c r="B694" s="48">
        <f t="shared" si="60"/>
        <v>8.73</v>
      </c>
      <c r="C694" s="49">
        <f t="shared" si="61"/>
        <v>4.9399999999999995</v>
      </c>
      <c r="D694" s="112">
        <f t="shared" si="62"/>
        <v>51.15</v>
      </c>
      <c r="E694" s="50">
        <f t="shared" si="63"/>
        <v>11.799999999999999</v>
      </c>
      <c r="F694" s="48">
        <f t="shared" si="64"/>
        <v>62.32</v>
      </c>
      <c r="G694" s="51">
        <f t="shared" si="65"/>
        <v>692</v>
      </c>
    </row>
    <row r="695" spans="1:7" x14ac:dyDescent="0.2">
      <c r="A695" s="47">
        <v>693</v>
      </c>
      <c r="B695" s="48">
        <f t="shared" si="60"/>
        <v>8.7200000000000006</v>
      </c>
      <c r="C695" s="49">
        <f t="shared" si="61"/>
        <v>4.95</v>
      </c>
      <c r="D695" s="112">
        <f t="shared" si="62"/>
        <v>51.22</v>
      </c>
      <c r="E695" s="50">
        <f t="shared" si="63"/>
        <v>11.81</v>
      </c>
      <c r="F695" s="48">
        <f t="shared" si="64"/>
        <v>62.3</v>
      </c>
      <c r="G695" s="51">
        <f t="shared" si="65"/>
        <v>693</v>
      </c>
    </row>
    <row r="696" spans="1:7" x14ac:dyDescent="0.2">
      <c r="A696" s="47">
        <v>694</v>
      </c>
      <c r="B696" s="48">
        <f t="shared" si="60"/>
        <v>8.7200000000000006</v>
      </c>
      <c r="C696" s="49">
        <f t="shared" si="61"/>
        <v>4.95</v>
      </c>
      <c r="D696" s="112">
        <f t="shared" si="62"/>
        <v>51.29</v>
      </c>
      <c r="E696" s="50">
        <f t="shared" si="63"/>
        <v>11.83</v>
      </c>
      <c r="F696" s="48">
        <f t="shared" si="64"/>
        <v>62.29</v>
      </c>
      <c r="G696" s="51">
        <f t="shared" si="65"/>
        <v>694</v>
      </c>
    </row>
    <row r="697" spans="1:7" x14ac:dyDescent="0.2">
      <c r="A697" s="47">
        <v>695</v>
      </c>
      <c r="B697" s="48">
        <f t="shared" si="60"/>
        <v>8.7100000000000009</v>
      </c>
      <c r="C697" s="49">
        <f t="shared" si="61"/>
        <v>4.96</v>
      </c>
      <c r="D697" s="112">
        <f t="shared" si="62"/>
        <v>51.37</v>
      </c>
      <c r="E697" s="50">
        <f t="shared" si="63"/>
        <v>11.85</v>
      </c>
      <c r="F697" s="48">
        <f t="shared" si="64"/>
        <v>62.27</v>
      </c>
      <c r="G697" s="51">
        <f t="shared" si="65"/>
        <v>695</v>
      </c>
    </row>
    <row r="698" spans="1:7" x14ac:dyDescent="0.2">
      <c r="A698" s="47">
        <v>696</v>
      </c>
      <c r="B698" s="48">
        <f t="shared" si="60"/>
        <v>8.7100000000000009</v>
      </c>
      <c r="C698" s="49">
        <f t="shared" si="61"/>
        <v>4.96</v>
      </c>
      <c r="D698" s="112">
        <f t="shared" si="62"/>
        <v>51.44</v>
      </c>
      <c r="E698" s="50">
        <f t="shared" si="63"/>
        <v>11.86</v>
      </c>
      <c r="F698" s="48">
        <f t="shared" si="64"/>
        <v>62.25</v>
      </c>
      <c r="G698" s="51">
        <f t="shared" si="65"/>
        <v>696</v>
      </c>
    </row>
    <row r="699" spans="1:7" x14ac:dyDescent="0.2">
      <c r="A699" s="47">
        <v>697</v>
      </c>
      <c r="B699" s="48">
        <f t="shared" si="60"/>
        <v>8.7100000000000009</v>
      </c>
      <c r="C699" s="49">
        <f t="shared" si="61"/>
        <v>4.96</v>
      </c>
      <c r="D699" s="112">
        <f t="shared" si="62"/>
        <v>51.519999999999996</v>
      </c>
      <c r="E699" s="50">
        <f t="shared" si="63"/>
        <v>11.879999999999999</v>
      </c>
      <c r="F699" s="48">
        <f t="shared" si="64"/>
        <v>62.24</v>
      </c>
      <c r="G699" s="51">
        <f t="shared" si="65"/>
        <v>697</v>
      </c>
    </row>
    <row r="700" spans="1:7" x14ac:dyDescent="0.2">
      <c r="A700" s="47">
        <v>698</v>
      </c>
      <c r="B700" s="48">
        <f t="shared" si="60"/>
        <v>8.6999999999999993</v>
      </c>
      <c r="C700" s="49">
        <f t="shared" si="61"/>
        <v>4.97</v>
      </c>
      <c r="D700" s="112">
        <f t="shared" si="62"/>
        <v>51.589999999999996</v>
      </c>
      <c r="E700" s="50">
        <f t="shared" si="63"/>
        <v>11.9</v>
      </c>
      <c r="F700" s="48">
        <f t="shared" si="64"/>
        <v>62.22</v>
      </c>
      <c r="G700" s="51">
        <f t="shared" si="65"/>
        <v>698</v>
      </c>
    </row>
    <row r="701" spans="1:7" x14ac:dyDescent="0.2">
      <c r="A701" s="47">
        <v>699</v>
      </c>
      <c r="B701" s="48">
        <f t="shared" si="60"/>
        <v>8.6999999999999993</v>
      </c>
      <c r="C701" s="49">
        <f t="shared" si="61"/>
        <v>4.97</v>
      </c>
      <c r="D701" s="112">
        <f t="shared" si="62"/>
        <v>51.669999999999995</v>
      </c>
      <c r="E701" s="50">
        <f t="shared" si="63"/>
        <v>11.91</v>
      </c>
      <c r="F701" s="48">
        <f t="shared" si="64"/>
        <v>62.2</v>
      </c>
      <c r="G701" s="51">
        <f t="shared" si="65"/>
        <v>699</v>
      </c>
    </row>
    <row r="702" spans="1:7" x14ac:dyDescent="0.2">
      <c r="A702" s="47">
        <v>700</v>
      </c>
      <c r="B702" s="48">
        <f t="shared" si="60"/>
        <v>8.6999999999999993</v>
      </c>
      <c r="C702" s="49">
        <f t="shared" si="61"/>
        <v>4.9799999999999995</v>
      </c>
      <c r="D702" s="112">
        <f t="shared" si="62"/>
        <v>51.739999999999995</v>
      </c>
      <c r="E702" s="50">
        <f t="shared" si="63"/>
        <v>11.93</v>
      </c>
      <c r="F702" s="48">
        <f t="shared" si="64"/>
        <v>62.19</v>
      </c>
      <c r="G702" s="51">
        <f t="shared" si="65"/>
        <v>700</v>
      </c>
    </row>
    <row r="703" spans="1:7" x14ac:dyDescent="0.2">
      <c r="A703" s="47">
        <v>701</v>
      </c>
      <c r="B703" s="48">
        <f t="shared" si="60"/>
        <v>8.69</v>
      </c>
      <c r="C703" s="49">
        <f t="shared" si="61"/>
        <v>4.9799999999999995</v>
      </c>
      <c r="D703" s="112">
        <f t="shared" si="62"/>
        <v>51.809999999999995</v>
      </c>
      <c r="E703" s="50">
        <f t="shared" si="63"/>
        <v>11.95</v>
      </c>
      <c r="F703" s="48">
        <f t="shared" si="64"/>
        <v>62.17</v>
      </c>
      <c r="G703" s="51">
        <f t="shared" si="65"/>
        <v>701</v>
      </c>
    </row>
    <row r="704" spans="1:7" x14ac:dyDescent="0.2">
      <c r="A704" s="47">
        <v>702</v>
      </c>
      <c r="B704" s="48">
        <f t="shared" si="60"/>
        <v>8.69</v>
      </c>
      <c r="C704" s="49">
        <f t="shared" si="61"/>
        <v>4.99</v>
      </c>
      <c r="D704" s="112">
        <f t="shared" si="62"/>
        <v>51.89</v>
      </c>
      <c r="E704" s="50">
        <f t="shared" si="63"/>
        <v>11.97</v>
      </c>
      <c r="F704" s="48">
        <f t="shared" si="64"/>
        <v>62.15</v>
      </c>
      <c r="G704" s="51">
        <f t="shared" si="65"/>
        <v>702</v>
      </c>
    </row>
    <row r="705" spans="1:7" x14ac:dyDescent="0.2">
      <c r="A705" s="47">
        <v>703</v>
      </c>
      <c r="B705" s="48">
        <f t="shared" si="60"/>
        <v>8.68</v>
      </c>
      <c r="C705" s="49">
        <f t="shared" si="61"/>
        <v>4.99</v>
      </c>
      <c r="D705" s="112">
        <f t="shared" si="62"/>
        <v>51.96</v>
      </c>
      <c r="E705" s="50">
        <f t="shared" si="63"/>
        <v>11.98</v>
      </c>
      <c r="F705" s="48">
        <f t="shared" si="64"/>
        <v>62.13</v>
      </c>
      <c r="G705" s="51">
        <f t="shared" si="65"/>
        <v>703</v>
      </c>
    </row>
    <row r="706" spans="1:7" x14ac:dyDescent="0.2">
      <c r="A706" s="47">
        <v>704</v>
      </c>
      <c r="B706" s="48">
        <f t="shared" ref="B706:B769" si="66">ROUNDDOWN(w60B/100-(($A706/w60A)^(1/w60C)),2)</f>
        <v>8.68</v>
      </c>
      <c r="C706" s="49">
        <f t="shared" ref="C706:C769" si="67">ROUNDUP(wweitB/100+(($A706/wweitA)^(1/wweitC)),2)</f>
        <v>5</v>
      </c>
      <c r="D706" s="112">
        <f t="shared" ref="D706:D769" si="68">ROUNDUP(wballB/100+(($A706/wballA)^(1/wballC)),2)</f>
        <v>52.04</v>
      </c>
      <c r="E706" s="50">
        <f t="shared" ref="E706:E769" si="69">ROUNDUP(wkugelB/100+(($A706/wkugelA)^(1/wkugelC)),2)</f>
        <v>12</v>
      </c>
      <c r="F706" s="48">
        <f t="shared" ref="F706:F769" si="70">ROUNDDOWN(w400B/100-(($A706/2/w400A)^(1/w400C)),2)</f>
        <v>62.12</v>
      </c>
      <c r="G706" s="51">
        <f t="shared" si="65"/>
        <v>704</v>
      </c>
    </row>
    <row r="707" spans="1:7" x14ac:dyDescent="0.2">
      <c r="A707" s="47">
        <v>705</v>
      </c>
      <c r="B707" s="48">
        <f t="shared" si="66"/>
        <v>8.68</v>
      </c>
      <c r="C707" s="49">
        <f t="shared" si="67"/>
        <v>5</v>
      </c>
      <c r="D707" s="112">
        <f t="shared" si="68"/>
        <v>52.11</v>
      </c>
      <c r="E707" s="50">
        <f t="shared" si="69"/>
        <v>12.02</v>
      </c>
      <c r="F707" s="48">
        <f t="shared" si="70"/>
        <v>62.1</v>
      </c>
      <c r="G707" s="51">
        <f t="shared" ref="G707:G770" si="71">A707</f>
        <v>705</v>
      </c>
    </row>
    <row r="708" spans="1:7" x14ac:dyDescent="0.2">
      <c r="A708" s="47">
        <v>706</v>
      </c>
      <c r="B708" s="48">
        <f t="shared" si="66"/>
        <v>8.67</v>
      </c>
      <c r="C708" s="49">
        <f t="shared" si="67"/>
        <v>5</v>
      </c>
      <c r="D708" s="112">
        <f t="shared" si="68"/>
        <v>52.18</v>
      </c>
      <c r="E708" s="50">
        <f t="shared" si="69"/>
        <v>12.03</v>
      </c>
      <c r="F708" s="48">
        <f t="shared" si="70"/>
        <v>62.08</v>
      </c>
      <c r="G708" s="51">
        <f t="shared" si="71"/>
        <v>706</v>
      </c>
    </row>
    <row r="709" spans="1:7" x14ac:dyDescent="0.2">
      <c r="A709" s="47">
        <v>707</v>
      </c>
      <c r="B709" s="48">
        <f t="shared" si="66"/>
        <v>8.67</v>
      </c>
      <c r="C709" s="49">
        <f t="shared" si="67"/>
        <v>5.01</v>
      </c>
      <c r="D709" s="112">
        <f t="shared" si="68"/>
        <v>52.26</v>
      </c>
      <c r="E709" s="50">
        <f t="shared" si="69"/>
        <v>12.049999999999999</v>
      </c>
      <c r="F709" s="48">
        <f t="shared" si="70"/>
        <v>62.07</v>
      </c>
      <c r="G709" s="51">
        <f t="shared" si="71"/>
        <v>707</v>
      </c>
    </row>
    <row r="710" spans="1:7" x14ac:dyDescent="0.2">
      <c r="A710" s="47">
        <v>708</v>
      </c>
      <c r="B710" s="48">
        <f t="shared" si="66"/>
        <v>8.67</v>
      </c>
      <c r="C710" s="49">
        <f t="shared" si="67"/>
        <v>5.01</v>
      </c>
      <c r="D710" s="112">
        <f t="shared" si="68"/>
        <v>52.33</v>
      </c>
      <c r="E710" s="50">
        <f t="shared" si="69"/>
        <v>12.07</v>
      </c>
      <c r="F710" s="48">
        <f t="shared" si="70"/>
        <v>62.05</v>
      </c>
      <c r="G710" s="51">
        <f t="shared" si="71"/>
        <v>708</v>
      </c>
    </row>
    <row r="711" spans="1:7" x14ac:dyDescent="0.2">
      <c r="A711" s="47">
        <v>709</v>
      </c>
      <c r="B711" s="48">
        <f t="shared" si="66"/>
        <v>8.66</v>
      </c>
      <c r="C711" s="49">
        <f t="shared" si="67"/>
        <v>5.0199999999999996</v>
      </c>
      <c r="D711" s="112">
        <f t="shared" si="68"/>
        <v>52.41</v>
      </c>
      <c r="E711" s="50">
        <f t="shared" si="69"/>
        <v>12.08</v>
      </c>
      <c r="F711" s="48">
        <f t="shared" si="70"/>
        <v>62.03</v>
      </c>
      <c r="G711" s="51">
        <f t="shared" si="71"/>
        <v>709</v>
      </c>
    </row>
    <row r="712" spans="1:7" x14ac:dyDescent="0.2">
      <c r="A712" s="47">
        <v>710</v>
      </c>
      <c r="B712" s="48">
        <f t="shared" si="66"/>
        <v>8.66</v>
      </c>
      <c r="C712" s="49">
        <f t="shared" si="67"/>
        <v>5.0199999999999996</v>
      </c>
      <c r="D712" s="112">
        <f t="shared" si="68"/>
        <v>52.48</v>
      </c>
      <c r="E712" s="50">
        <f t="shared" si="69"/>
        <v>12.1</v>
      </c>
      <c r="F712" s="48">
        <f t="shared" si="70"/>
        <v>62.02</v>
      </c>
      <c r="G712" s="51">
        <f t="shared" si="71"/>
        <v>710</v>
      </c>
    </row>
    <row r="713" spans="1:7" x14ac:dyDescent="0.2">
      <c r="A713" s="47">
        <v>711</v>
      </c>
      <c r="B713" s="48">
        <f t="shared" si="66"/>
        <v>8.65</v>
      </c>
      <c r="C713" s="49">
        <f t="shared" si="67"/>
        <v>5.0299999999999994</v>
      </c>
      <c r="D713" s="112">
        <f t="shared" si="68"/>
        <v>52.559999999999995</v>
      </c>
      <c r="E713" s="50">
        <f t="shared" si="69"/>
        <v>12.12</v>
      </c>
      <c r="F713" s="48">
        <f t="shared" si="70"/>
        <v>62</v>
      </c>
      <c r="G713" s="51">
        <f t="shared" si="71"/>
        <v>711</v>
      </c>
    </row>
    <row r="714" spans="1:7" x14ac:dyDescent="0.2">
      <c r="A714" s="47">
        <v>712</v>
      </c>
      <c r="B714" s="48">
        <f t="shared" si="66"/>
        <v>8.65</v>
      </c>
      <c r="C714" s="49">
        <f t="shared" si="67"/>
        <v>5.0299999999999994</v>
      </c>
      <c r="D714" s="112">
        <f t="shared" si="68"/>
        <v>52.629999999999995</v>
      </c>
      <c r="E714" s="50">
        <f t="shared" si="69"/>
        <v>12.129999999999999</v>
      </c>
      <c r="F714" s="48">
        <f t="shared" si="70"/>
        <v>61.98</v>
      </c>
      <c r="G714" s="51">
        <f t="shared" si="71"/>
        <v>712</v>
      </c>
    </row>
    <row r="715" spans="1:7" x14ac:dyDescent="0.2">
      <c r="A715" s="47">
        <v>713</v>
      </c>
      <c r="B715" s="48">
        <f t="shared" si="66"/>
        <v>8.65</v>
      </c>
      <c r="C715" s="49">
        <f t="shared" si="67"/>
        <v>5.04</v>
      </c>
      <c r="D715" s="112">
        <f t="shared" si="68"/>
        <v>52.71</v>
      </c>
      <c r="E715" s="50">
        <f t="shared" si="69"/>
        <v>12.15</v>
      </c>
      <c r="F715" s="48">
        <f t="shared" si="70"/>
        <v>61.97</v>
      </c>
      <c r="G715" s="51">
        <f t="shared" si="71"/>
        <v>713</v>
      </c>
    </row>
    <row r="716" spans="1:7" x14ac:dyDescent="0.2">
      <c r="A716" s="47">
        <v>714</v>
      </c>
      <c r="B716" s="48">
        <f t="shared" si="66"/>
        <v>8.64</v>
      </c>
      <c r="C716" s="49">
        <f t="shared" si="67"/>
        <v>5.04</v>
      </c>
      <c r="D716" s="112">
        <f t="shared" si="68"/>
        <v>52.78</v>
      </c>
      <c r="E716" s="50">
        <f t="shared" si="69"/>
        <v>12.17</v>
      </c>
      <c r="F716" s="48">
        <f t="shared" si="70"/>
        <v>61.95</v>
      </c>
      <c r="G716" s="51">
        <f t="shared" si="71"/>
        <v>714</v>
      </c>
    </row>
    <row r="717" spans="1:7" x14ac:dyDescent="0.2">
      <c r="A717" s="47">
        <v>715</v>
      </c>
      <c r="B717" s="48">
        <f t="shared" si="66"/>
        <v>8.64</v>
      </c>
      <c r="C717" s="49">
        <f t="shared" si="67"/>
        <v>5.05</v>
      </c>
      <c r="D717" s="112">
        <f t="shared" si="68"/>
        <v>52.85</v>
      </c>
      <c r="E717" s="50">
        <f t="shared" si="69"/>
        <v>12.18</v>
      </c>
      <c r="F717" s="48">
        <f t="shared" si="70"/>
        <v>61.93</v>
      </c>
      <c r="G717" s="51">
        <f t="shared" si="71"/>
        <v>715</v>
      </c>
    </row>
    <row r="718" spans="1:7" x14ac:dyDescent="0.2">
      <c r="A718" s="47">
        <v>716</v>
      </c>
      <c r="B718" s="48">
        <f t="shared" si="66"/>
        <v>8.64</v>
      </c>
      <c r="C718" s="49">
        <f t="shared" si="67"/>
        <v>5.05</v>
      </c>
      <c r="D718" s="112">
        <f t="shared" si="68"/>
        <v>52.93</v>
      </c>
      <c r="E718" s="50">
        <f t="shared" si="69"/>
        <v>12.2</v>
      </c>
      <c r="F718" s="48">
        <f t="shared" si="70"/>
        <v>61.91</v>
      </c>
      <c r="G718" s="51">
        <f t="shared" si="71"/>
        <v>716</v>
      </c>
    </row>
    <row r="719" spans="1:7" x14ac:dyDescent="0.2">
      <c r="A719" s="47">
        <v>717</v>
      </c>
      <c r="B719" s="48">
        <f t="shared" si="66"/>
        <v>8.6300000000000008</v>
      </c>
      <c r="C719" s="49">
        <f t="shared" si="67"/>
        <v>5.05</v>
      </c>
      <c r="D719" s="112">
        <f t="shared" si="68"/>
        <v>53</v>
      </c>
      <c r="E719" s="50">
        <f t="shared" si="69"/>
        <v>12.22</v>
      </c>
      <c r="F719" s="48">
        <f t="shared" si="70"/>
        <v>61.9</v>
      </c>
      <c r="G719" s="51">
        <f t="shared" si="71"/>
        <v>717</v>
      </c>
    </row>
    <row r="720" spans="1:7" x14ac:dyDescent="0.2">
      <c r="A720" s="47">
        <v>718</v>
      </c>
      <c r="B720" s="48">
        <f t="shared" si="66"/>
        <v>8.6300000000000008</v>
      </c>
      <c r="C720" s="49">
        <f t="shared" si="67"/>
        <v>5.0599999999999996</v>
      </c>
      <c r="D720" s="112">
        <f t="shared" si="68"/>
        <v>53.08</v>
      </c>
      <c r="E720" s="50">
        <f t="shared" si="69"/>
        <v>12.24</v>
      </c>
      <c r="F720" s="48">
        <f t="shared" si="70"/>
        <v>61.88</v>
      </c>
      <c r="G720" s="51">
        <f t="shared" si="71"/>
        <v>718</v>
      </c>
    </row>
    <row r="721" spans="1:7" x14ac:dyDescent="0.2">
      <c r="A721" s="47">
        <v>719</v>
      </c>
      <c r="B721" s="48">
        <f t="shared" si="66"/>
        <v>8.6300000000000008</v>
      </c>
      <c r="C721" s="49">
        <f t="shared" si="67"/>
        <v>5.0599999999999996</v>
      </c>
      <c r="D721" s="112">
        <f t="shared" si="68"/>
        <v>53.15</v>
      </c>
      <c r="E721" s="50">
        <f t="shared" si="69"/>
        <v>12.25</v>
      </c>
      <c r="F721" s="48">
        <f t="shared" si="70"/>
        <v>61.86</v>
      </c>
      <c r="G721" s="51">
        <f t="shared" si="71"/>
        <v>719</v>
      </c>
    </row>
    <row r="722" spans="1:7" x14ac:dyDescent="0.2">
      <c r="A722" s="47">
        <v>720</v>
      </c>
      <c r="B722" s="48">
        <f t="shared" si="66"/>
        <v>8.6199999999999992</v>
      </c>
      <c r="C722" s="49">
        <f t="shared" si="67"/>
        <v>5.0699999999999994</v>
      </c>
      <c r="D722" s="112">
        <f t="shared" si="68"/>
        <v>53.23</v>
      </c>
      <c r="E722" s="50">
        <f t="shared" si="69"/>
        <v>12.27</v>
      </c>
      <c r="F722" s="48">
        <f t="shared" si="70"/>
        <v>61.85</v>
      </c>
      <c r="G722" s="51">
        <f t="shared" si="71"/>
        <v>720</v>
      </c>
    </row>
    <row r="723" spans="1:7" x14ac:dyDescent="0.2">
      <c r="A723" s="47">
        <v>721</v>
      </c>
      <c r="B723" s="48">
        <f t="shared" si="66"/>
        <v>8.6199999999999992</v>
      </c>
      <c r="C723" s="49">
        <f t="shared" si="67"/>
        <v>5.0699999999999994</v>
      </c>
      <c r="D723" s="112">
        <f t="shared" si="68"/>
        <v>53.3</v>
      </c>
      <c r="E723" s="50">
        <f t="shared" si="69"/>
        <v>12.29</v>
      </c>
      <c r="F723" s="48">
        <f t="shared" si="70"/>
        <v>61.83</v>
      </c>
      <c r="G723" s="51">
        <f t="shared" si="71"/>
        <v>721</v>
      </c>
    </row>
    <row r="724" spans="1:7" x14ac:dyDescent="0.2">
      <c r="A724" s="47">
        <v>722</v>
      </c>
      <c r="B724" s="48">
        <f t="shared" si="66"/>
        <v>8.61</v>
      </c>
      <c r="C724" s="49">
        <f t="shared" si="67"/>
        <v>5.08</v>
      </c>
      <c r="D724" s="112">
        <f t="shared" si="68"/>
        <v>53.37</v>
      </c>
      <c r="E724" s="50">
        <f t="shared" si="69"/>
        <v>12.299999999999999</v>
      </c>
      <c r="F724" s="48">
        <f t="shared" si="70"/>
        <v>61.81</v>
      </c>
      <c r="G724" s="51">
        <f t="shared" si="71"/>
        <v>722</v>
      </c>
    </row>
    <row r="725" spans="1:7" x14ac:dyDescent="0.2">
      <c r="A725" s="47">
        <v>723</v>
      </c>
      <c r="B725" s="48">
        <f t="shared" si="66"/>
        <v>8.61</v>
      </c>
      <c r="C725" s="49">
        <f t="shared" si="67"/>
        <v>5.08</v>
      </c>
      <c r="D725" s="112">
        <f t="shared" si="68"/>
        <v>53.449999999999996</v>
      </c>
      <c r="E725" s="50">
        <f t="shared" si="69"/>
        <v>12.32</v>
      </c>
      <c r="F725" s="48">
        <f t="shared" si="70"/>
        <v>61.8</v>
      </c>
      <c r="G725" s="51">
        <f t="shared" si="71"/>
        <v>723</v>
      </c>
    </row>
    <row r="726" spans="1:7" x14ac:dyDescent="0.2">
      <c r="A726" s="47">
        <v>724</v>
      </c>
      <c r="B726" s="48">
        <f t="shared" si="66"/>
        <v>8.61</v>
      </c>
      <c r="C726" s="49">
        <f t="shared" si="67"/>
        <v>5.09</v>
      </c>
      <c r="D726" s="112">
        <f t="shared" si="68"/>
        <v>53.519999999999996</v>
      </c>
      <c r="E726" s="50">
        <f t="shared" si="69"/>
        <v>12.34</v>
      </c>
      <c r="F726" s="48">
        <f t="shared" si="70"/>
        <v>61.78</v>
      </c>
      <c r="G726" s="51">
        <f t="shared" si="71"/>
        <v>724</v>
      </c>
    </row>
    <row r="727" spans="1:7" x14ac:dyDescent="0.2">
      <c r="A727" s="47">
        <v>725</v>
      </c>
      <c r="B727" s="48">
        <f t="shared" si="66"/>
        <v>8.6</v>
      </c>
      <c r="C727" s="49">
        <f t="shared" si="67"/>
        <v>5.09</v>
      </c>
      <c r="D727" s="112">
        <f t="shared" si="68"/>
        <v>53.6</v>
      </c>
      <c r="E727" s="50">
        <f t="shared" si="69"/>
        <v>12.35</v>
      </c>
      <c r="F727" s="48">
        <f t="shared" si="70"/>
        <v>61.76</v>
      </c>
      <c r="G727" s="51">
        <f t="shared" si="71"/>
        <v>725</v>
      </c>
    </row>
    <row r="728" spans="1:7" x14ac:dyDescent="0.2">
      <c r="A728" s="47">
        <v>726</v>
      </c>
      <c r="B728" s="48">
        <f t="shared" si="66"/>
        <v>8.6</v>
      </c>
      <c r="C728" s="49">
        <f t="shared" si="67"/>
        <v>5.0999999999999996</v>
      </c>
      <c r="D728" s="112">
        <f t="shared" si="68"/>
        <v>53.669999999999995</v>
      </c>
      <c r="E728" s="50">
        <f t="shared" si="69"/>
        <v>12.37</v>
      </c>
      <c r="F728" s="48">
        <f t="shared" si="70"/>
        <v>61.75</v>
      </c>
      <c r="G728" s="51">
        <f t="shared" si="71"/>
        <v>726</v>
      </c>
    </row>
    <row r="729" spans="1:7" x14ac:dyDescent="0.2">
      <c r="A729" s="47">
        <v>727</v>
      </c>
      <c r="B729" s="48">
        <f t="shared" si="66"/>
        <v>8.6</v>
      </c>
      <c r="C729" s="49">
        <f t="shared" si="67"/>
        <v>5.0999999999999996</v>
      </c>
      <c r="D729" s="112">
        <f t="shared" si="68"/>
        <v>53.75</v>
      </c>
      <c r="E729" s="50">
        <f t="shared" si="69"/>
        <v>12.39</v>
      </c>
      <c r="F729" s="48">
        <f t="shared" si="70"/>
        <v>61.73</v>
      </c>
      <c r="G729" s="51">
        <f t="shared" si="71"/>
        <v>727</v>
      </c>
    </row>
    <row r="730" spans="1:7" x14ac:dyDescent="0.2">
      <c r="A730" s="47">
        <v>728</v>
      </c>
      <c r="B730" s="48">
        <f t="shared" si="66"/>
        <v>8.59</v>
      </c>
      <c r="C730" s="49">
        <f t="shared" si="67"/>
        <v>5.0999999999999996</v>
      </c>
      <c r="D730" s="112">
        <f t="shared" si="68"/>
        <v>53.82</v>
      </c>
      <c r="E730" s="50">
        <f t="shared" si="69"/>
        <v>12.4</v>
      </c>
      <c r="F730" s="48">
        <f t="shared" si="70"/>
        <v>61.71</v>
      </c>
      <c r="G730" s="51">
        <f t="shared" si="71"/>
        <v>728</v>
      </c>
    </row>
    <row r="731" spans="1:7" x14ac:dyDescent="0.2">
      <c r="A731" s="47">
        <v>729</v>
      </c>
      <c r="B731" s="48">
        <f t="shared" si="66"/>
        <v>8.59</v>
      </c>
      <c r="C731" s="49">
        <f t="shared" si="67"/>
        <v>5.1099999999999994</v>
      </c>
      <c r="D731" s="112">
        <f t="shared" si="68"/>
        <v>53.9</v>
      </c>
      <c r="E731" s="50">
        <f t="shared" si="69"/>
        <v>12.42</v>
      </c>
      <c r="F731" s="48">
        <f t="shared" si="70"/>
        <v>61.7</v>
      </c>
      <c r="G731" s="51">
        <f t="shared" si="71"/>
        <v>729</v>
      </c>
    </row>
    <row r="732" spans="1:7" x14ac:dyDescent="0.2">
      <c r="A732" s="47">
        <v>730</v>
      </c>
      <c r="B732" s="48">
        <f t="shared" si="66"/>
        <v>8.59</v>
      </c>
      <c r="C732" s="49">
        <f t="shared" si="67"/>
        <v>5.1099999999999994</v>
      </c>
      <c r="D732" s="112">
        <f t="shared" si="68"/>
        <v>53.97</v>
      </c>
      <c r="E732" s="50">
        <f t="shared" si="69"/>
        <v>12.44</v>
      </c>
      <c r="F732" s="48">
        <f t="shared" si="70"/>
        <v>61.68</v>
      </c>
      <c r="G732" s="51">
        <f t="shared" si="71"/>
        <v>730</v>
      </c>
    </row>
    <row r="733" spans="1:7" x14ac:dyDescent="0.2">
      <c r="A733" s="47">
        <v>731</v>
      </c>
      <c r="B733" s="48">
        <f t="shared" si="66"/>
        <v>8.58</v>
      </c>
      <c r="C733" s="49">
        <f t="shared" si="67"/>
        <v>5.12</v>
      </c>
      <c r="D733" s="112">
        <f t="shared" si="68"/>
        <v>54.04</v>
      </c>
      <c r="E733" s="50">
        <f t="shared" si="69"/>
        <v>12.459999999999999</v>
      </c>
      <c r="F733" s="48">
        <f t="shared" si="70"/>
        <v>61.66</v>
      </c>
      <c r="G733" s="51">
        <f t="shared" si="71"/>
        <v>731</v>
      </c>
    </row>
    <row r="734" spans="1:7" x14ac:dyDescent="0.2">
      <c r="A734" s="47">
        <v>732</v>
      </c>
      <c r="B734" s="48">
        <f t="shared" si="66"/>
        <v>8.58</v>
      </c>
      <c r="C734" s="49">
        <f t="shared" si="67"/>
        <v>5.12</v>
      </c>
      <c r="D734" s="112">
        <f t="shared" si="68"/>
        <v>54.12</v>
      </c>
      <c r="E734" s="50">
        <f t="shared" si="69"/>
        <v>12.47</v>
      </c>
      <c r="F734" s="48">
        <f t="shared" si="70"/>
        <v>61.65</v>
      </c>
      <c r="G734" s="51">
        <f t="shared" si="71"/>
        <v>732</v>
      </c>
    </row>
    <row r="735" spans="1:7" x14ac:dyDescent="0.2">
      <c r="A735" s="47">
        <v>733</v>
      </c>
      <c r="B735" s="48">
        <f t="shared" si="66"/>
        <v>8.57</v>
      </c>
      <c r="C735" s="49">
        <f t="shared" si="67"/>
        <v>5.13</v>
      </c>
      <c r="D735" s="112">
        <f t="shared" si="68"/>
        <v>54.19</v>
      </c>
      <c r="E735" s="50">
        <f t="shared" si="69"/>
        <v>12.49</v>
      </c>
      <c r="F735" s="48">
        <f t="shared" si="70"/>
        <v>61.63</v>
      </c>
      <c r="G735" s="51">
        <f t="shared" si="71"/>
        <v>733</v>
      </c>
    </row>
    <row r="736" spans="1:7" x14ac:dyDescent="0.2">
      <c r="A736" s="47">
        <v>734</v>
      </c>
      <c r="B736" s="48">
        <f t="shared" si="66"/>
        <v>8.57</v>
      </c>
      <c r="C736" s="49">
        <f t="shared" si="67"/>
        <v>5.13</v>
      </c>
      <c r="D736" s="112">
        <f t="shared" si="68"/>
        <v>54.269999999999996</v>
      </c>
      <c r="E736" s="50">
        <f t="shared" si="69"/>
        <v>12.51</v>
      </c>
      <c r="F736" s="48">
        <f t="shared" si="70"/>
        <v>61.61</v>
      </c>
      <c r="G736" s="51">
        <f t="shared" si="71"/>
        <v>734</v>
      </c>
    </row>
    <row r="737" spans="1:7" x14ac:dyDescent="0.2">
      <c r="A737" s="47">
        <v>735</v>
      </c>
      <c r="B737" s="48">
        <f t="shared" si="66"/>
        <v>8.57</v>
      </c>
      <c r="C737" s="49">
        <f t="shared" si="67"/>
        <v>5.14</v>
      </c>
      <c r="D737" s="112">
        <f t="shared" si="68"/>
        <v>54.339999999999996</v>
      </c>
      <c r="E737" s="50">
        <f t="shared" si="69"/>
        <v>12.52</v>
      </c>
      <c r="F737" s="48">
        <f t="shared" si="70"/>
        <v>61.6</v>
      </c>
      <c r="G737" s="51">
        <f t="shared" si="71"/>
        <v>735</v>
      </c>
    </row>
    <row r="738" spans="1:7" x14ac:dyDescent="0.2">
      <c r="A738" s="47">
        <v>736</v>
      </c>
      <c r="B738" s="48">
        <f t="shared" si="66"/>
        <v>8.56</v>
      </c>
      <c r="C738" s="49">
        <f t="shared" si="67"/>
        <v>5.14</v>
      </c>
      <c r="D738" s="112">
        <f t="shared" si="68"/>
        <v>54.419999999999995</v>
      </c>
      <c r="E738" s="50">
        <f t="shared" si="69"/>
        <v>12.54</v>
      </c>
      <c r="F738" s="48">
        <f t="shared" si="70"/>
        <v>61.58</v>
      </c>
      <c r="G738" s="51">
        <f t="shared" si="71"/>
        <v>736</v>
      </c>
    </row>
    <row r="739" spans="1:7" x14ac:dyDescent="0.2">
      <c r="A739" s="47">
        <v>737</v>
      </c>
      <c r="B739" s="48">
        <f t="shared" si="66"/>
        <v>8.56</v>
      </c>
      <c r="C739" s="49">
        <f t="shared" si="67"/>
        <v>5.1499999999999995</v>
      </c>
      <c r="D739" s="112">
        <f t="shared" si="68"/>
        <v>54.489999999999995</v>
      </c>
      <c r="E739" s="50">
        <f t="shared" si="69"/>
        <v>12.56</v>
      </c>
      <c r="F739" s="48">
        <f t="shared" si="70"/>
        <v>61.56</v>
      </c>
      <c r="G739" s="51">
        <f t="shared" si="71"/>
        <v>737</v>
      </c>
    </row>
    <row r="740" spans="1:7" x14ac:dyDescent="0.2">
      <c r="A740" s="47">
        <v>738</v>
      </c>
      <c r="B740" s="48">
        <f t="shared" si="66"/>
        <v>8.56</v>
      </c>
      <c r="C740" s="49">
        <f t="shared" si="67"/>
        <v>5.1499999999999995</v>
      </c>
      <c r="D740" s="112">
        <f t="shared" si="68"/>
        <v>54.57</v>
      </c>
      <c r="E740" s="50">
        <f t="shared" si="69"/>
        <v>12.57</v>
      </c>
      <c r="F740" s="48">
        <f t="shared" si="70"/>
        <v>61.55</v>
      </c>
      <c r="G740" s="51">
        <f t="shared" si="71"/>
        <v>738</v>
      </c>
    </row>
    <row r="741" spans="1:7" x14ac:dyDescent="0.2">
      <c r="A741" s="47">
        <v>739</v>
      </c>
      <c r="B741" s="48">
        <f t="shared" si="66"/>
        <v>8.5500000000000007</v>
      </c>
      <c r="C741" s="49">
        <f t="shared" si="67"/>
        <v>5.1499999999999995</v>
      </c>
      <c r="D741" s="112">
        <f t="shared" si="68"/>
        <v>54.64</v>
      </c>
      <c r="E741" s="50">
        <f t="shared" si="69"/>
        <v>12.59</v>
      </c>
      <c r="F741" s="48">
        <f t="shared" si="70"/>
        <v>61.53</v>
      </c>
      <c r="G741" s="51">
        <f t="shared" si="71"/>
        <v>739</v>
      </c>
    </row>
    <row r="742" spans="1:7" x14ac:dyDescent="0.2">
      <c r="A742" s="47">
        <v>740</v>
      </c>
      <c r="B742" s="48">
        <f t="shared" si="66"/>
        <v>8.5500000000000007</v>
      </c>
      <c r="C742" s="49">
        <f t="shared" si="67"/>
        <v>5.16</v>
      </c>
      <c r="D742" s="112">
        <f t="shared" si="68"/>
        <v>54.72</v>
      </c>
      <c r="E742" s="50">
        <f t="shared" si="69"/>
        <v>12.61</v>
      </c>
      <c r="F742" s="48">
        <f t="shared" si="70"/>
        <v>61.51</v>
      </c>
      <c r="G742" s="51">
        <f t="shared" si="71"/>
        <v>740</v>
      </c>
    </row>
    <row r="743" spans="1:7" x14ac:dyDescent="0.2">
      <c r="A743" s="47">
        <v>741</v>
      </c>
      <c r="B743" s="48">
        <f t="shared" si="66"/>
        <v>8.5500000000000007</v>
      </c>
      <c r="C743" s="49">
        <f t="shared" si="67"/>
        <v>5.16</v>
      </c>
      <c r="D743" s="112">
        <f t="shared" si="68"/>
        <v>54.79</v>
      </c>
      <c r="E743" s="50">
        <f t="shared" si="69"/>
        <v>12.629999999999999</v>
      </c>
      <c r="F743" s="48">
        <f t="shared" si="70"/>
        <v>61.5</v>
      </c>
      <c r="G743" s="51">
        <f t="shared" si="71"/>
        <v>741</v>
      </c>
    </row>
    <row r="744" spans="1:7" x14ac:dyDescent="0.2">
      <c r="A744" s="47">
        <v>742</v>
      </c>
      <c r="B744" s="48">
        <f t="shared" si="66"/>
        <v>8.5399999999999991</v>
      </c>
      <c r="C744" s="49">
        <f t="shared" si="67"/>
        <v>5.17</v>
      </c>
      <c r="D744" s="112">
        <f t="shared" si="68"/>
        <v>54.87</v>
      </c>
      <c r="E744" s="50">
        <f t="shared" si="69"/>
        <v>12.64</v>
      </c>
      <c r="F744" s="48">
        <f t="shared" si="70"/>
        <v>61.48</v>
      </c>
      <c r="G744" s="51">
        <f t="shared" si="71"/>
        <v>742</v>
      </c>
    </row>
    <row r="745" spans="1:7" x14ac:dyDescent="0.2">
      <c r="A745" s="47">
        <v>743</v>
      </c>
      <c r="B745" s="48">
        <f t="shared" si="66"/>
        <v>8.5399999999999991</v>
      </c>
      <c r="C745" s="49">
        <f t="shared" si="67"/>
        <v>5.17</v>
      </c>
      <c r="D745" s="112">
        <f t="shared" si="68"/>
        <v>54.94</v>
      </c>
      <c r="E745" s="50">
        <f t="shared" si="69"/>
        <v>12.66</v>
      </c>
      <c r="F745" s="48">
        <f t="shared" si="70"/>
        <v>61.47</v>
      </c>
      <c r="G745" s="51">
        <f t="shared" si="71"/>
        <v>743</v>
      </c>
    </row>
    <row r="746" spans="1:7" x14ac:dyDescent="0.2">
      <c r="A746" s="47">
        <v>744</v>
      </c>
      <c r="B746" s="48">
        <f t="shared" si="66"/>
        <v>8.5299999999999994</v>
      </c>
      <c r="C746" s="49">
        <f t="shared" si="67"/>
        <v>5.18</v>
      </c>
      <c r="D746" s="112">
        <f t="shared" si="68"/>
        <v>55.01</v>
      </c>
      <c r="E746" s="50">
        <f t="shared" si="69"/>
        <v>12.68</v>
      </c>
      <c r="F746" s="48">
        <f t="shared" si="70"/>
        <v>61.45</v>
      </c>
      <c r="G746" s="51">
        <f t="shared" si="71"/>
        <v>744</v>
      </c>
    </row>
    <row r="747" spans="1:7" x14ac:dyDescent="0.2">
      <c r="A747" s="47">
        <v>745</v>
      </c>
      <c r="B747" s="48">
        <f t="shared" si="66"/>
        <v>8.5299999999999994</v>
      </c>
      <c r="C747" s="49">
        <f t="shared" si="67"/>
        <v>5.18</v>
      </c>
      <c r="D747" s="112">
        <f t="shared" si="68"/>
        <v>55.089999999999996</v>
      </c>
      <c r="E747" s="50">
        <f t="shared" si="69"/>
        <v>12.69</v>
      </c>
      <c r="F747" s="48">
        <f t="shared" si="70"/>
        <v>61.43</v>
      </c>
      <c r="G747" s="51">
        <f t="shared" si="71"/>
        <v>745</v>
      </c>
    </row>
    <row r="748" spans="1:7" x14ac:dyDescent="0.2">
      <c r="A748" s="47">
        <v>746</v>
      </c>
      <c r="B748" s="48">
        <f t="shared" si="66"/>
        <v>8.5299999999999994</v>
      </c>
      <c r="C748" s="49">
        <f t="shared" si="67"/>
        <v>5.1899999999999995</v>
      </c>
      <c r="D748" s="112">
        <f t="shared" si="68"/>
        <v>55.16</v>
      </c>
      <c r="E748" s="50">
        <f t="shared" si="69"/>
        <v>12.709999999999999</v>
      </c>
      <c r="F748" s="48">
        <f t="shared" si="70"/>
        <v>61.42</v>
      </c>
      <c r="G748" s="51">
        <f t="shared" si="71"/>
        <v>746</v>
      </c>
    </row>
    <row r="749" spans="1:7" x14ac:dyDescent="0.2">
      <c r="A749" s="47">
        <v>747</v>
      </c>
      <c r="B749" s="48">
        <f t="shared" si="66"/>
        <v>8.52</v>
      </c>
      <c r="C749" s="49">
        <f t="shared" si="67"/>
        <v>5.1899999999999995</v>
      </c>
      <c r="D749" s="112">
        <f t="shared" si="68"/>
        <v>55.239999999999995</v>
      </c>
      <c r="E749" s="50">
        <f t="shared" si="69"/>
        <v>12.73</v>
      </c>
      <c r="F749" s="48">
        <f t="shared" si="70"/>
        <v>61.4</v>
      </c>
      <c r="G749" s="51">
        <f t="shared" si="71"/>
        <v>747</v>
      </c>
    </row>
    <row r="750" spans="1:7" x14ac:dyDescent="0.2">
      <c r="A750" s="47">
        <v>748</v>
      </c>
      <c r="B750" s="48">
        <f t="shared" si="66"/>
        <v>8.52</v>
      </c>
      <c r="C750" s="49">
        <f t="shared" si="67"/>
        <v>5.2</v>
      </c>
      <c r="D750" s="112">
        <f t="shared" si="68"/>
        <v>55.309999999999995</v>
      </c>
      <c r="E750" s="50">
        <f t="shared" si="69"/>
        <v>12.74</v>
      </c>
      <c r="F750" s="48">
        <f t="shared" si="70"/>
        <v>61.38</v>
      </c>
      <c r="G750" s="51">
        <f t="shared" si="71"/>
        <v>748</v>
      </c>
    </row>
    <row r="751" spans="1:7" x14ac:dyDescent="0.2">
      <c r="A751" s="47">
        <v>749</v>
      </c>
      <c r="B751" s="48">
        <f t="shared" si="66"/>
        <v>8.52</v>
      </c>
      <c r="C751" s="49">
        <f t="shared" si="67"/>
        <v>5.2</v>
      </c>
      <c r="D751" s="112">
        <f t="shared" si="68"/>
        <v>55.39</v>
      </c>
      <c r="E751" s="50">
        <f t="shared" si="69"/>
        <v>12.76</v>
      </c>
      <c r="F751" s="48">
        <f t="shared" si="70"/>
        <v>61.37</v>
      </c>
      <c r="G751" s="51">
        <f t="shared" si="71"/>
        <v>749</v>
      </c>
    </row>
    <row r="752" spans="1:7" x14ac:dyDescent="0.2">
      <c r="A752" s="47">
        <v>750</v>
      </c>
      <c r="B752" s="48">
        <f t="shared" si="66"/>
        <v>8.51</v>
      </c>
      <c r="C752" s="49">
        <f t="shared" si="67"/>
        <v>5.2</v>
      </c>
      <c r="D752" s="112">
        <f t="shared" si="68"/>
        <v>55.46</v>
      </c>
      <c r="E752" s="50">
        <f t="shared" si="69"/>
        <v>12.78</v>
      </c>
      <c r="F752" s="48">
        <f t="shared" si="70"/>
        <v>61.35</v>
      </c>
      <c r="G752" s="51">
        <f t="shared" si="71"/>
        <v>750</v>
      </c>
    </row>
    <row r="753" spans="1:7" x14ac:dyDescent="0.2">
      <c r="A753" s="47">
        <v>751</v>
      </c>
      <c r="B753" s="48">
        <f t="shared" si="66"/>
        <v>8.51</v>
      </c>
      <c r="C753" s="49">
        <f t="shared" si="67"/>
        <v>5.21</v>
      </c>
      <c r="D753" s="112">
        <f t="shared" si="68"/>
        <v>55.54</v>
      </c>
      <c r="E753" s="50">
        <f t="shared" si="69"/>
        <v>12.799999999999999</v>
      </c>
      <c r="F753" s="48">
        <f t="shared" si="70"/>
        <v>61.33</v>
      </c>
      <c r="G753" s="51">
        <f t="shared" si="71"/>
        <v>751</v>
      </c>
    </row>
    <row r="754" spans="1:7" x14ac:dyDescent="0.2">
      <c r="A754" s="47">
        <v>752</v>
      </c>
      <c r="B754" s="48">
        <f t="shared" si="66"/>
        <v>8.51</v>
      </c>
      <c r="C754" s="49">
        <f t="shared" si="67"/>
        <v>5.21</v>
      </c>
      <c r="D754" s="112">
        <f t="shared" si="68"/>
        <v>55.61</v>
      </c>
      <c r="E754" s="50">
        <f t="shared" si="69"/>
        <v>12.81</v>
      </c>
      <c r="F754" s="48">
        <f t="shared" si="70"/>
        <v>61.32</v>
      </c>
      <c r="G754" s="51">
        <f t="shared" si="71"/>
        <v>752</v>
      </c>
    </row>
    <row r="755" spans="1:7" x14ac:dyDescent="0.2">
      <c r="A755" s="47">
        <v>753</v>
      </c>
      <c r="B755" s="48">
        <f t="shared" si="66"/>
        <v>8.5</v>
      </c>
      <c r="C755" s="49">
        <f t="shared" si="67"/>
        <v>5.22</v>
      </c>
      <c r="D755" s="112">
        <f t="shared" si="68"/>
        <v>55.69</v>
      </c>
      <c r="E755" s="50">
        <f t="shared" si="69"/>
        <v>12.83</v>
      </c>
      <c r="F755" s="48">
        <f t="shared" si="70"/>
        <v>61.3</v>
      </c>
      <c r="G755" s="51">
        <f t="shared" si="71"/>
        <v>753</v>
      </c>
    </row>
    <row r="756" spans="1:7" x14ac:dyDescent="0.2">
      <c r="A756" s="47">
        <v>754</v>
      </c>
      <c r="B756" s="48">
        <f t="shared" si="66"/>
        <v>8.5</v>
      </c>
      <c r="C756" s="49">
        <f t="shared" si="67"/>
        <v>5.22</v>
      </c>
      <c r="D756" s="112">
        <f t="shared" si="68"/>
        <v>55.76</v>
      </c>
      <c r="E756" s="50">
        <f t="shared" si="69"/>
        <v>12.85</v>
      </c>
      <c r="F756" s="48">
        <f t="shared" si="70"/>
        <v>61.28</v>
      </c>
      <c r="G756" s="51">
        <f t="shared" si="71"/>
        <v>754</v>
      </c>
    </row>
    <row r="757" spans="1:7" x14ac:dyDescent="0.2">
      <c r="A757" s="47">
        <v>755</v>
      </c>
      <c r="B757" s="48">
        <f t="shared" si="66"/>
        <v>8.49</v>
      </c>
      <c r="C757" s="49">
        <f t="shared" si="67"/>
        <v>5.2299999999999995</v>
      </c>
      <c r="D757" s="112">
        <f t="shared" si="68"/>
        <v>55.839999999999996</v>
      </c>
      <c r="E757" s="50">
        <f t="shared" si="69"/>
        <v>12.86</v>
      </c>
      <c r="F757" s="48">
        <f t="shared" si="70"/>
        <v>61.27</v>
      </c>
      <c r="G757" s="51">
        <f t="shared" si="71"/>
        <v>755</v>
      </c>
    </row>
    <row r="758" spans="1:7" x14ac:dyDescent="0.2">
      <c r="A758" s="47">
        <v>756</v>
      </c>
      <c r="B758" s="48">
        <f t="shared" si="66"/>
        <v>8.49</v>
      </c>
      <c r="C758" s="49">
        <f t="shared" si="67"/>
        <v>5.2299999999999995</v>
      </c>
      <c r="D758" s="112">
        <f t="shared" si="68"/>
        <v>55.91</v>
      </c>
      <c r="E758" s="50">
        <f t="shared" si="69"/>
        <v>12.879999999999999</v>
      </c>
      <c r="F758" s="48">
        <f t="shared" si="70"/>
        <v>61.25</v>
      </c>
      <c r="G758" s="51">
        <f t="shared" si="71"/>
        <v>756</v>
      </c>
    </row>
    <row r="759" spans="1:7" x14ac:dyDescent="0.2">
      <c r="A759" s="47">
        <v>757</v>
      </c>
      <c r="B759" s="48">
        <f t="shared" si="66"/>
        <v>8.49</v>
      </c>
      <c r="C759" s="49">
        <f t="shared" si="67"/>
        <v>5.24</v>
      </c>
      <c r="D759" s="112">
        <f t="shared" si="68"/>
        <v>55.989999999999995</v>
      </c>
      <c r="E759" s="50">
        <f t="shared" si="69"/>
        <v>12.9</v>
      </c>
      <c r="F759" s="48">
        <f t="shared" si="70"/>
        <v>61.24</v>
      </c>
      <c r="G759" s="51">
        <f t="shared" si="71"/>
        <v>757</v>
      </c>
    </row>
    <row r="760" spans="1:7" x14ac:dyDescent="0.2">
      <c r="A760" s="47">
        <v>758</v>
      </c>
      <c r="B760" s="48">
        <f t="shared" si="66"/>
        <v>8.48</v>
      </c>
      <c r="C760" s="49">
        <f t="shared" si="67"/>
        <v>5.24</v>
      </c>
      <c r="D760" s="112">
        <f t="shared" si="68"/>
        <v>56.059999999999995</v>
      </c>
      <c r="E760" s="50">
        <f t="shared" si="69"/>
        <v>12.91</v>
      </c>
      <c r="F760" s="48">
        <f t="shared" si="70"/>
        <v>61.22</v>
      </c>
      <c r="G760" s="51">
        <f t="shared" si="71"/>
        <v>758</v>
      </c>
    </row>
    <row r="761" spans="1:7" x14ac:dyDescent="0.2">
      <c r="A761" s="47">
        <v>759</v>
      </c>
      <c r="B761" s="48">
        <f t="shared" si="66"/>
        <v>8.48</v>
      </c>
      <c r="C761" s="49">
        <f t="shared" si="67"/>
        <v>5.25</v>
      </c>
      <c r="D761" s="112">
        <f t="shared" si="68"/>
        <v>56.14</v>
      </c>
      <c r="E761" s="50">
        <f t="shared" si="69"/>
        <v>12.93</v>
      </c>
      <c r="F761" s="48">
        <f t="shared" si="70"/>
        <v>61.2</v>
      </c>
      <c r="G761" s="51">
        <f t="shared" si="71"/>
        <v>759</v>
      </c>
    </row>
    <row r="762" spans="1:7" x14ac:dyDescent="0.2">
      <c r="A762" s="47">
        <v>760</v>
      </c>
      <c r="B762" s="48">
        <f t="shared" si="66"/>
        <v>8.48</v>
      </c>
      <c r="C762" s="49">
        <f t="shared" si="67"/>
        <v>5.25</v>
      </c>
      <c r="D762" s="112">
        <f t="shared" si="68"/>
        <v>56.21</v>
      </c>
      <c r="E762" s="50">
        <f t="shared" si="69"/>
        <v>12.95</v>
      </c>
      <c r="F762" s="48">
        <f t="shared" si="70"/>
        <v>61.19</v>
      </c>
      <c r="G762" s="51">
        <f t="shared" si="71"/>
        <v>760</v>
      </c>
    </row>
    <row r="763" spans="1:7" x14ac:dyDescent="0.2">
      <c r="A763" s="47">
        <v>761</v>
      </c>
      <c r="B763" s="48">
        <f t="shared" si="66"/>
        <v>8.4700000000000006</v>
      </c>
      <c r="C763" s="49">
        <f t="shared" si="67"/>
        <v>5.25</v>
      </c>
      <c r="D763" s="112">
        <f t="shared" si="68"/>
        <v>56.29</v>
      </c>
      <c r="E763" s="50">
        <f t="shared" si="69"/>
        <v>12.97</v>
      </c>
      <c r="F763" s="48">
        <f t="shared" si="70"/>
        <v>61.17</v>
      </c>
      <c r="G763" s="51">
        <f t="shared" si="71"/>
        <v>761</v>
      </c>
    </row>
    <row r="764" spans="1:7" x14ac:dyDescent="0.2">
      <c r="A764" s="47">
        <v>762</v>
      </c>
      <c r="B764" s="48">
        <f t="shared" si="66"/>
        <v>8.4700000000000006</v>
      </c>
      <c r="C764" s="49">
        <f t="shared" si="67"/>
        <v>5.26</v>
      </c>
      <c r="D764" s="112">
        <f t="shared" si="68"/>
        <v>56.36</v>
      </c>
      <c r="E764" s="50">
        <f t="shared" si="69"/>
        <v>12.98</v>
      </c>
      <c r="F764" s="48">
        <f t="shared" si="70"/>
        <v>61.15</v>
      </c>
      <c r="G764" s="51">
        <f t="shared" si="71"/>
        <v>762</v>
      </c>
    </row>
    <row r="765" spans="1:7" x14ac:dyDescent="0.2">
      <c r="A765" s="47">
        <v>763</v>
      </c>
      <c r="B765" s="48">
        <f t="shared" si="66"/>
        <v>8.4700000000000006</v>
      </c>
      <c r="C765" s="49">
        <f t="shared" si="67"/>
        <v>5.26</v>
      </c>
      <c r="D765" s="112">
        <f t="shared" si="68"/>
        <v>56.44</v>
      </c>
      <c r="E765" s="50">
        <f t="shared" si="69"/>
        <v>13</v>
      </c>
      <c r="F765" s="48">
        <f t="shared" si="70"/>
        <v>61.14</v>
      </c>
      <c r="G765" s="51">
        <f t="shared" si="71"/>
        <v>763</v>
      </c>
    </row>
    <row r="766" spans="1:7" x14ac:dyDescent="0.2">
      <c r="A766" s="47">
        <v>764</v>
      </c>
      <c r="B766" s="48">
        <f t="shared" si="66"/>
        <v>8.4600000000000009</v>
      </c>
      <c r="C766" s="49">
        <f t="shared" si="67"/>
        <v>5.27</v>
      </c>
      <c r="D766" s="112">
        <f t="shared" si="68"/>
        <v>56.51</v>
      </c>
      <c r="E766" s="50">
        <f t="shared" si="69"/>
        <v>13.02</v>
      </c>
      <c r="F766" s="48">
        <f t="shared" si="70"/>
        <v>61.12</v>
      </c>
      <c r="G766" s="51">
        <f t="shared" si="71"/>
        <v>764</v>
      </c>
    </row>
    <row r="767" spans="1:7" x14ac:dyDescent="0.2">
      <c r="A767" s="47">
        <v>765</v>
      </c>
      <c r="B767" s="48">
        <f t="shared" si="66"/>
        <v>8.4600000000000009</v>
      </c>
      <c r="C767" s="49">
        <f t="shared" si="67"/>
        <v>5.27</v>
      </c>
      <c r="D767" s="112">
        <f t="shared" si="68"/>
        <v>56.589999999999996</v>
      </c>
      <c r="E767" s="50">
        <f t="shared" si="69"/>
        <v>13.03</v>
      </c>
      <c r="F767" s="48">
        <f t="shared" si="70"/>
        <v>61.11</v>
      </c>
      <c r="G767" s="51">
        <f t="shared" si="71"/>
        <v>765</v>
      </c>
    </row>
    <row r="768" spans="1:7" x14ac:dyDescent="0.2">
      <c r="A768" s="47">
        <v>766</v>
      </c>
      <c r="B768" s="48">
        <f t="shared" si="66"/>
        <v>8.4600000000000009</v>
      </c>
      <c r="C768" s="49">
        <f t="shared" si="67"/>
        <v>5.2799999999999994</v>
      </c>
      <c r="D768" s="112">
        <f t="shared" si="68"/>
        <v>56.66</v>
      </c>
      <c r="E768" s="50">
        <f t="shared" si="69"/>
        <v>13.049999999999999</v>
      </c>
      <c r="F768" s="48">
        <f t="shared" si="70"/>
        <v>61.09</v>
      </c>
      <c r="G768" s="51">
        <f t="shared" si="71"/>
        <v>766</v>
      </c>
    </row>
    <row r="769" spans="1:7" x14ac:dyDescent="0.2">
      <c r="A769" s="47">
        <v>767</v>
      </c>
      <c r="B769" s="48">
        <f t="shared" si="66"/>
        <v>8.4499999999999993</v>
      </c>
      <c r="C769" s="49">
        <f t="shared" si="67"/>
        <v>5.2799999999999994</v>
      </c>
      <c r="D769" s="112">
        <f t="shared" si="68"/>
        <v>56.739999999999995</v>
      </c>
      <c r="E769" s="50">
        <f t="shared" si="69"/>
        <v>13.07</v>
      </c>
      <c r="F769" s="48">
        <f t="shared" si="70"/>
        <v>61.07</v>
      </c>
      <c r="G769" s="51">
        <f t="shared" si="71"/>
        <v>767</v>
      </c>
    </row>
    <row r="770" spans="1:7" x14ac:dyDescent="0.2">
      <c r="A770" s="47">
        <v>768</v>
      </c>
      <c r="B770" s="48">
        <f t="shared" ref="B770:B833" si="72">ROUNDDOWN(w60B/100-(($A770/w60A)^(1/w60C)),2)</f>
        <v>8.4499999999999993</v>
      </c>
      <c r="C770" s="49">
        <f t="shared" ref="C770:C833" si="73">ROUNDUP(wweitB/100+(($A770/wweitA)^(1/wweitC)),2)</f>
        <v>5.29</v>
      </c>
      <c r="D770" s="112">
        <f t="shared" ref="D770:D833" si="74">ROUNDUP(wballB/100+(($A770/wballA)^(1/wballC)),2)</f>
        <v>56.809999999999995</v>
      </c>
      <c r="E770" s="50">
        <f t="shared" ref="E770:E833" si="75">ROUNDUP(wkugelB/100+(($A770/wkugelA)^(1/wkugelC)),2)</f>
        <v>13.08</v>
      </c>
      <c r="F770" s="48">
        <f t="shared" ref="F770:F833" si="76">ROUNDDOWN(w400B/100-(($A770/2/w400A)^(1/w400C)),2)</f>
        <v>61.06</v>
      </c>
      <c r="G770" s="51">
        <f t="shared" si="71"/>
        <v>768</v>
      </c>
    </row>
    <row r="771" spans="1:7" x14ac:dyDescent="0.2">
      <c r="A771" s="47">
        <v>769</v>
      </c>
      <c r="B771" s="48">
        <f t="shared" si="72"/>
        <v>8.4499999999999993</v>
      </c>
      <c r="C771" s="49">
        <f t="shared" si="73"/>
        <v>5.29</v>
      </c>
      <c r="D771" s="112">
        <f t="shared" si="74"/>
        <v>56.89</v>
      </c>
      <c r="E771" s="50">
        <f t="shared" si="75"/>
        <v>13.1</v>
      </c>
      <c r="F771" s="48">
        <f t="shared" si="76"/>
        <v>61.04</v>
      </c>
      <c r="G771" s="51">
        <f t="shared" ref="G771:G834" si="77">A771</f>
        <v>769</v>
      </c>
    </row>
    <row r="772" spans="1:7" x14ac:dyDescent="0.2">
      <c r="A772" s="47">
        <v>770</v>
      </c>
      <c r="B772" s="48">
        <f t="shared" si="72"/>
        <v>8.44</v>
      </c>
      <c r="C772" s="49">
        <f t="shared" si="73"/>
        <v>5.3</v>
      </c>
      <c r="D772" s="112">
        <f t="shared" si="74"/>
        <v>56.96</v>
      </c>
      <c r="E772" s="50">
        <f t="shared" si="75"/>
        <v>13.12</v>
      </c>
      <c r="F772" s="48">
        <f t="shared" si="76"/>
        <v>61.02</v>
      </c>
      <c r="G772" s="51">
        <f t="shared" si="77"/>
        <v>770</v>
      </c>
    </row>
    <row r="773" spans="1:7" x14ac:dyDescent="0.2">
      <c r="A773" s="47">
        <v>771</v>
      </c>
      <c r="B773" s="48">
        <f t="shared" si="72"/>
        <v>8.44</v>
      </c>
      <c r="C773" s="49">
        <f t="shared" si="73"/>
        <v>5.3</v>
      </c>
      <c r="D773" s="112">
        <f t="shared" si="74"/>
        <v>57.04</v>
      </c>
      <c r="E773" s="50">
        <f t="shared" si="75"/>
        <v>13.14</v>
      </c>
      <c r="F773" s="48">
        <f t="shared" si="76"/>
        <v>61.01</v>
      </c>
      <c r="G773" s="51">
        <f t="shared" si="77"/>
        <v>771</v>
      </c>
    </row>
    <row r="774" spans="1:7" x14ac:dyDescent="0.2">
      <c r="A774" s="47">
        <v>772</v>
      </c>
      <c r="B774" s="48">
        <f t="shared" si="72"/>
        <v>8.43</v>
      </c>
      <c r="C774" s="49">
        <f t="shared" si="73"/>
        <v>5.3</v>
      </c>
      <c r="D774" s="112">
        <f t="shared" si="74"/>
        <v>57.11</v>
      </c>
      <c r="E774" s="50">
        <f t="shared" si="75"/>
        <v>13.15</v>
      </c>
      <c r="F774" s="48">
        <f t="shared" si="76"/>
        <v>60.99</v>
      </c>
      <c r="G774" s="51">
        <f t="shared" si="77"/>
        <v>772</v>
      </c>
    </row>
    <row r="775" spans="1:7" x14ac:dyDescent="0.2">
      <c r="A775" s="47">
        <v>773</v>
      </c>
      <c r="B775" s="48">
        <f t="shared" si="72"/>
        <v>8.43</v>
      </c>
      <c r="C775" s="49">
        <f t="shared" si="73"/>
        <v>5.31</v>
      </c>
      <c r="D775" s="112">
        <f t="shared" si="74"/>
        <v>57.19</v>
      </c>
      <c r="E775" s="50">
        <f t="shared" si="75"/>
        <v>13.17</v>
      </c>
      <c r="F775" s="48">
        <f t="shared" si="76"/>
        <v>60.98</v>
      </c>
      <c r="G775" s="51">
        <f t="shared" si="77"/>
        <v>773</v>
      </c>
    </row>
    <row r="776" spans="1:7" x14ac:dyDescent="0.2">
      <c r="A776" s="47">
        <v>774</v>
      </c>
      <c r="B776" s="48">
        <f t="shared" si="72"/>
        <v>8.43</v>
      </c>
      <c r="C776" s="49">
        <f t="shared" si="73"/>
        <v>5.31</v>
      </c>
      <c r="D776" s="112">
        <f t="shared" si="74"/>
        <v>57.26</v>
      </c>
      <c r="E776" s="50">
        <f t="shared" si="75"/>
        <v>13.19</v>
      </c>
      <c r="F776" s="48">
        <f t="shared" si="76"/>
        <v>60.96</v>
      </c>
      <c r="G776" s="51">
        <f t="shared" si="77"/>
        <v>774</v>
      </c>
    </row>
    <row r="777" spans="1:7" x14ac:dyDescent="0.2">
      <c r="A777" s="47">
        <v>775</v>
      </c>
      <c r="B777" s="48">
        <f t="shared" si="72"/>
        <v>8.42</v>
      </c>
      <c r="C777" s="49">
        <f t="shared" si="73"/>
        <v>5.3199999999999994</v>
      </c>
      <c r="D777" s="112">
        <f t="shared" si="74"/>
        <v>57.339999999999996</v>
      </c>
      <c r="E777" s="50">
        <f t="shared" si="75"/>
        <v>13.2</v>
      </c>
      <c r="F777" s="48">
        <f t="shared" si="76"/>
        <v>60.94</v>
      </c>
      <c r="G777" s="51">
        <f t="shared" si="77"/>
        <v>775</v>
      </c>
    </row>
    <row r="778" spans="1:7" x14ac:dyDescent="0.2">
      <c r="A778" s="47">
        <v>776</v>
      </c>
      <c r="B778" s="48">
        <f t="shared" si="72"/>
        <v>8.42</v>
      </c>
      <c r="C778" s="49">
        <f t="shared" si="73"/>
        <v>5.3199999999999994</v>
      </c>
      <c r="D778" s="112">
        <f t="shared" si="74"/>
        <v>57.41</v>
      </c>
      <c r="E778" s="50">
        <f t="shared" si="75"/>
        <v>13.22</v>
      </c>
      <c r="F778" s="48">
        <f t="shared" si="76"/>
        <v>60.93</v>
      </c>
      <c r="G778" s="51">
        <f t="shared" si="77"/>
        <v>776</v>
      </c>
    </row>
    <row r="779" spans="1:7" x14ac:dyDescent="0.2">
      <c r="A779" s="47">
        <v>777</v>
      </c>
      <c r="B779" s="48">
        <f t="shared" si="72"/>
        <v>8.42</v>
      </c>
      <c r="C779" s="49">
        <f t="shared" si="73"/>
        <v>5.33</v>
      </c>
      <c r="D779" s="112">
        <f t="shared" si="74"/>
        <v>57.489999999999995</v>
      </c>
      <c r="E779" s="50">
        <f t="shared" si="75"/>
        <v>13.24</v>
      </c>
      <c r="F779" s="48">
        <f t="shared" si="76"/>
        <v>60.91</v>
      </c>
      <c r="G779" s="51">
        <f t="shared" si="77"/>
        <v>777</v>
      </c>
    </row>
    <row r="780" spans="1:7" x14ac:dyDescent="0.2">
      <c r="A780" s="47">
        <v>778</v>
      </c>
      <c r="B780" s="48">
        <f t="shared" si="72"/>
        <v>8.41</v>
      </c>
      <c r="C780" s="49">
        <f t="shared" si="73"/>
        <v>5.33</v>
      </c>
      <c r="D780" s="112">
        <f t="shared" si="74"/>
        <v>57.559999999999995</v>
      </c>
      <c r="E780" s="50">
        <f t="shared" si="75"/>
        <v>13.25</v>
      </c>
      <c r="F780" s="48">
        <f t="shared" si="76"/>
        <v>60.89</v>
      </c>
      <c r="G780" s="51">
        <f t="shared" si="77"/>
        <v>778</v>
      </c>
    </row>
    <row r="781" spans="1:7" x14ac:dyDescent="0.2">
      <c r="A781" s="47">
        <v>779</v>
      </c>
      <c r="B781" s="48">
        <f t="shared" si="72"/>
        <v>8.41</v>
      </c>
      <c r="C781" s="49">
        <f t="shared" si="73"/>
        <v>5.34</v>
      </c>
      <c r="D781" s="112">
        <f t="shared" si="74"/>
        <v>57.64</v>
      </c>
      <c r="E781" s="50">
        <f t="shared" si="75"/>
        <v>13.27</v>
      </c>
      <c r="F781" s="48">
        <f t="shared" si="76"/>
        <v>60.88</v>
      </c>
      <c r="G781" s="51">
        <f t="shared" si="77"/>
        <v>779</v>
      </c>
    </row>
    <row r="782" spans="1:7" x14ac:dyDescent="0.2">
      <c r="A782" s="47">
        <v>780</v>
      </c>
      <c r="B782" s="48">
        <f t="shared" si="72"/>
        <v>8.41</v>
      </c>
      <c r="C782" s="49">
        <f t="shared" si="73"/>
        <v>5.34</v>
      </c>
      <c r="D782" s="112">
        <f t="shared" si="74"/>
        <v>57.71</v>
      </c>
      <c r="E782" s="50">
        <f t="shared" si="75"/>
        <v>13.29</v>
      </c>
      <c r="F782" s="48">
        <f t="shared" si="76"/>
        <v>60.86</v>
      </c>
      <c r="G782" s="51">
        <f t="shared" si="77"/>
        <v>780</v>
      </c>
    </row>
    <row r="783" spans="1:7" x14ac:dyDescent="0.2">
      <c r="A783" s="47">
        <v>781</v>
      </c>
      <c r="B783" s="48">
        <f t="shared" si="72"/>
        <v>8.4</v>
      </c>
      <c r="C783" s="49">
        <f t="shared" si="73"/>
        <v>5.34</v>
      </c>
      <c r="D783" s="112">
        <f t="shared" si="74"/>
        <v>57.79</v>
      </c>
      <c r="E783" s="50">
        <f t="shared" si="75"/>
        <v>13.31</v>
      </c>
      <c r="F783" s="48">
        <f t="shared" si="76"/>
        <v>60.85</v>
      </c>
      <c r="G783" s="51">
        <f t="shared" si="77"/>
        <v>781</v>
      </c>
    </row>
    <row r="784" spans="1:7" x14ac:dyDescent="0.2">
      <c r="A784" s="47">
        <v>782</v>
      </c>
      <c r="B784" s="48">
        <f t="shared" si="72"/>
        <v>8.4</v>
      </c>
      <c r="C784" s="49">
        <f t="shared" si="73"/>
        <v>5.35</v>
      </c>
      <c r="D784" s="112">
        <f t="shared" si="74"/>
        <v>57.86</v>
      </c>
      <c r="E784" s="50">
        <f t="shared" si="75"/>
        <v>13.32</v>
      </c>
      <c r="F784" s="48">
        <f t="shared" si="76"/>
        <v>60.83</v>
      </c>
      <c r="G784" s="51">
        <f t="shared" si="77"/>
        <v>782</v>
      </c>
    </row>
    <row r="785" spans="1:7" x14ac:dyDescent="0.2">
      <c r="A785" s="47">
        <v>783</v>
      </c>
      <c r="B785" s="48">
        <f t="shared" si="72"/>
        <v>8.4</v>
      </c>
      <c r="C785" s="49">
        <f t="shared" si="73"/>
        <v>5.35</v>
      </c>
      <c r="D785" s="112">
        <f t="shared" si="74"/>
        <v>57.94</v>
      </c>
      <c r="E785" s="50">
        <f t="shared" si="75"/>
        <v>13.34</v>
      </c>
      <c r="F785" s="48">
        <f t="shared" si="76"/>
        <v>60.81</v>
      </c>
      <c r="G785" s="51">
        <f t="shared" si="77"/>
        <v>783</v>
      </c>
    </row>
    <row r="786" spans="1:7" x14ac:dyDescent="0.2">
      <c r="A786" s="47">
        <v>784</v>
      </c>
      <c r="B786" s="48">
        <f t="shared" si="72"/>
        <v>8.39</v>
      </c>
      <c r="C786" s="49">
        <f t="shared" si="73"/>
        <v>5.3599999999999994</v>
      </c>
      <c r="D786" s="112">
        <f t="shared" si="74"/>
        <v>58.01</v>
      </c>
      <c r="E786" s="50">
        <f t="shared" si="75"/>
        <v>13.36</v>
      </c>
      <c r="F786" s="48">
        <f t="shared" si="76"/>
        <v>60.8</v>
      </c>
      <c r="G786" s="51">
        <f t="shared" si="77"/>
        <v>784</v>
      </c>
    </row>
    <row r="787" spans="1:7" x14ac:dyDescent="0.2">
      <c r="A787" s="47">
        <v>785</v>
      </c>
      <c r="B787" s="48">
        <f t="shared" si="72"/>
        <v>8.39</v>
      </c>
      <c r="C787" s="49">
        <f t="shared" si="73"/>
        <v>5.3599999999999994</v>
      </c>
      <c r="D787" s="112">
        <f t="shared" si="74"/>
        <v>58.089999999999996</v>
      </c>
      <c r="E787" s="50">
        <f t="shared" si="75"/>
        <v>13.37</v>
      </c>
      <c r="F787" s="48">
        <f t="shared" si="76"/>
        <v>60.78</v>
      </c>
      <c r="G787" s="51">
        <f t="shared" si="77"/>
        <v>785</v>
      </c>
    </row>
    <row r="788" spans="1:7" x14ac:dyDescent="0.2">
      <c r="A788" s="47">
        <v>786</v>
      </c>
      <c r="B788" s="48">
        <f t="shared" si="72"/>
        <v>8.39</v>
      </c>
      <c r="C788" s="49">
        <f t="shared" si="73"/>
        <v>5.37</v>
      </c>
      <c r="D788" s="112">
        <f t="shared" si="74"/>
        <v>58.16</v>
      </c>
      <c r="E788" s="50">
        <f t="shared" si="75"/>
        <v>13.39</v>
      </c>
      <c r="F788" s="48">
        <f t="shared" si="76"/>
        <v>60.77</v>
      </c>
      <c r="G788" s="51">
        <f t="shared" si="77"/>
        <v>786</v>
      </c>
    </row>
    <row r="789" spans="1:7" x14ac:dyDescent="0.2">
      <c r="A789" s="47">
        <v>787</v>
      </c>
      <c r="B789" s="48">
        <f t="shared" si="72"/>
        <v>8.3800000000000008</v>
      </c>
      <c r="C789" s="49">
        <f t="shared" si="73"/>
        <v>5.37</v>
      </c>
      <c r="D789" s="112">
        <f t="shared" si="74"/>
        <v>58.239999999999995</v>
      </c>
      <c r="E789" s="50">
        <f t="shared" si="75"/>
        <v>13.41</v>
      </c>
      <c r="F789" s="48">
        <f t="shared" si="76"/>
        <v>60.75</v>
      </c>
      <c r="G789" s="51">
        <f t="shared" si="77"/>
        <v>787</v>
      </c>
    </row>
    <row r="790" spans="1:7" x14ac:dyDescent="0.2">
      <c r="A790" s="47">
        <v>788</v>
      </c>
      <c r="B790" s="48">
        <f t="shared" si="72"/>
        <v>8.3800000000000008</v>
      </c>
      <c r="C790" s="49">
        <f t="shared" si="73"/>
        <v>5.38</v>
      </c>
      <c r="D790" s="112">
        <f t="shared" si="74"/>
        <v>58.309999999999995</v>
      </c>
      <c r="E790" s="50">
        <f t="shared" si="75"/>
        <v>13.43</v>
      </c>
      <c r="F790" s="48">
        <f t="shared" si="76"/>
        <v>60.73</v>
      </c>
      <c r="G790" s="51">
        <f t="shared" si="77"/>
        <v>788</v>
      </c>
    </row>
    <row r="791" spans="1:7" x14ac:dyDescent="0.2">
      <c r="A791" s="47">
        <v>789</v>
      </c>
      <c r="B791" s="48">
        <f t="shared" si="72"/>
        <v>8.3699999999999992</v>
      </c>
      <c r="C791" s="49">
        <f t="shared" si="73"/>
        <v>5.38</v>
      </c>
      <c r="D791" s="112">
        <f t="shared" si="74"/>
        <v>58.39</v>
      </c>
      <c r="E791" s="50">
        <f t="shared" si="75"/>
        <v>13.44</v>
      </c>
      <c r="F791" s="48">
        <f t="shared" si="76"/>
        <v>60.72</v>
      </c>
      <c r="G791" s="51">
        <f t="shared" si="77"/>
        <v>789</v>
      </c>
    </row>
    <row r="792" spans="1:7" x14ac:dyDescent="0.2">
      <c r="A792" s="47">
        <v>790</v>
      </c>
      <c r="B792" s="48">
        <f t="shared" si="72"/>
        <v>8.3699999999999992</v>
      </c>
      <c r="C792" s="49">
        <f t="shared" si="73"/>
        <v>5.39</v>
      </c>
      <c r="D792" s="112">
        <f t="shared" si="74"/>
        <v>58.46</v>
      </c>
      <c r="E792" s="50">
        <f t="shared" si="75"/>
        <v>13.459999999999999</v>
      </c>
      <c r="F792" s="48">
        <f t="shared" si="76"/>
        <v>60.7</v>
      </c>
      <c r="G792" s="51">
        <f t="shared" si="77"/>
        <v>790</v>
      </c>
    </row>
    <row r="793" spans="1:7" x14ac:dyDescent="0.2">
      <c r="A793" s="47">
        <v>791</v>
      </c>
      <c r="B793" s="48">
        <f t="shared" si="72"/>
        <v>8.3699999999999992</v>
      </c>
      <c r="C793" s="49">
        <f t="shared" si="73"/>
        <v>5.39</v>
      </c>
      <c r="D793" s="112">
        <f t="shared" si="74"/>
        <v>58.54</v>
      </c>
      <c r="E793" s="50">
        <f t="shared" si="75"/>
        <v>13.48</v>
      </c>
      <c r="F793" s="48">
        <f t="shared" si="76"/>
        <v>60.69</v>
      </c>
      <c r="G793" s="51">
        <f t="shared" si="77"/>
        <v>791</v>
      </c>
    </row>
    <row r="794" spans="1:7" x14ac:dyDescent="0.2">
      <c r="A794" s="47">
        <v>792</v>
      </c>
      <c r="B794" s="48">
        <f t="shared" si="72"/>
        <v>8.36</v>
      </c>
      <c r="C794" s="49">
        <f t="shared" si="73"/>
        <v>5.39</v>
      </c>
      <c r="D794" s="112">
        <f t="shared" si="74"/>
        <v>58.61</v>
      </c>
      <c r="E794" s="50">
        <f t="shared" si="75"/>
        <v>13.49</v>
      </c>
      <c r="F794" s="48">
        <f t="shared" si="76"/>
        <v>60.67</v>
      </c>
      <c r="G794" s="51">
        <f t="shared" si="77"/>
        <v>792</v>
      </c>
    </row>
    <row r="795" spans="1:7" x14ac:dyDescent="0.2">
      <c r="A795" s="47">
        <v>793</v>
      </c>
      <c r="B795" s="48">
        <f t="shared" si="72"/>
        <v>8.36</v>
      </c>
      <c r="C795" s="49">
        <f t="shared" si="73"/>
        <v>5.3999999999999995</v>
      </c>
      <c r="D795" s="112">
        <f t="shared" si="74"/>
        <v>58.69</v>
      </c>
      <c r="E795" s="50">
        <f t="shared" si="75"/>
        <v>13.51</v>
      </c>
      <c r="F795" s="48">
        <f t="shared" si="76"/>
        <v>60.65</v>
      </c>
      <c r="G795" s="51">
        <f t="shared" si="77"/>
        <v>793</v>
      </c>
    </row>
    <row r="796" spans="1:7" x14ac:dyDescent="0.2">
      <c r="A796" s="47">
        <v>794</v>
      </c>
      <c r="B796" s="48">
        <f t="shared" si="72"/>
        <v>8.36</v>
      </c>
      <c r="C796" s="49">
        <f t="shared" si="73"/>
        <v>5.3999999999999995</v>
      </c>
      <c r="D796" s="112">
        <f t="shared" si="74"/>
        <v>58.76</v>
      </c>
      <c r="E796" s="50">
        <f t="shared" si="75"/>
        <v>13.53</v>
      </c>
      <c r="F796" s="48">
        <f t="shared" si="76"/>
        <v>60.64</v>
      </c>
      <c r="G796" s="51">
        <f t="shared" si="77"/>
        <v>794</v>
      </c>
    </row>
    <row r="797" spans="1:7" x14ac:dyDescent="0.2">
      <c r="A797" s="47">
        <v>795</v>
      </c>
      <c r="B797" s="48">
        <f t="shared" si="72"/>
        <v>8.35</v>
      </c>
      <c r="C797" s="49">
        <f t="shared" si="73"/>
        <v>5.41</v>
      </c>
      <c r="D797" s="112">
        <f t="shared" si="74"/>
        <v>58.839999999999996</v>
      </c>
      <c r="E797" s="50">
        <f t="shared" si="75"/>
        <v>13.549999999999999</v>
      </c>
      <c r="F797" s="48">
        <f t="shared" si="76"/>
        <v>60.62</v>
      </c>
      <c r="G797" s="51">
        <f t="shared" si="77"/>
        <v>795</v>
      </c>
    </row>
    <row r="798" spans="1:7" x14ac:dyDescent="0.2">
      <c r="A798" s="47">
        <v>796</v>
      </c>
      <c r="B798" s="48">
        <f t="shared" si="72"/>
        <v>8.35</v>
      </c>
      <c r="C798" s="49">
        <f t="shared" si="73"/>
        <v>5.41</v>
      </c>
      <c r="D798" s="112">
        <f t="shared" si="74"/>
        <v>58.91</v>
      </c>
      <c r="E798" s="50">
        <f t="shared" si="75"/>
        <v>13.56</v>
      </c>
      <c r="F798" s="48">
        <f t="shared" si="76"/>
        <v>60.61</v>
      </c>
      <c r="G798" s="51">
        <f t="shared" si="77"/>
        <v>796</v>
      </c>
    </row>
    <row r="799" spans="1:7" x14ac:dyDescent="0.2">
      <c r="A799" s="47">
        <v>797</v>
      </c>
      <c r="B799" s="48">
        <f t="shared" si="72"/>
        <v>8.35</v>
      </c>
      <c r="C799" s="49">
        <f t="shared" si="73"/>
        <v>5.42</v>
      </c>
      <c r="D799" s="112">
        <f t="shared" si="74"/>
        <v>58.989999999999995</v>
      </c>
      <c r="E799" s="50">
        <f t="shared" si="75"/>
        <v>13.58</v>
      </c>
      <c r="F799" s="48">
        <f t="shared" si="76"/>
        <v>60.59</v>
      </c>
      <c r="G799" s="51">
        <f t="shared" si="77"/>
        <v>797</v>
      </c>
    </row>
    <row r="800" spans="1:7" x14ac:dyDescent="0.2">
      <c r="A800" s="47">
        <v>798</v>
      </c>
      <c r="B800" s="48">
        <f t="shared" si="72"/>
        <v>8.34</v>
      </c>
      <c r="C800" s="49">
        <f t="shared" si="73"/>
        <v>5.42</v>
      </c>
      <c r="D800" s="112">
        <f t="shared" si="74"/>
        <v>59.059999999999995</v>
      </c>
      <c r="E800" s="50">
        <f t="shared" si="75"/>
        <v>13.6</v>
      </c>
      <c r="F800" s="48">
        <f t="shared" si="76"/>
        <v>60.58</v>
      </c>
      <c r="G800" s="51">
        <f t="shared" si="77"/>
        <v>798</v>
      </c>
    </row>
    <row r="801" spans="1:7" x14ac:dyDescent="0.2">
      <c r="A801" s="47">
        <v>799</v>
      </c>
      <c r="B801" s="48">
        <f t="shared" si="72"/>
        <v>8.34</v>
      </c>
      <c r="C801" s="49">
        <f t="shared" si="73"/>
        <v>5.43</v>
      </c>
      <c r="D801" s="112">
        <f t="shared" si="74"/>
        <v>59.14</v>
      </c>
      <c r="E801" s="50">
        <f t="shared" si="75"/>
        <v>13.61</v>
      </c>
      <c r="F801" s="48">
        <f t="shared" si="76"/>
        <v>60.56</v>
      </c>
      <c r="G801" s="51">
        <f t="shared" si="77"/>
        <v>799</v>
      </c>
    </row>
    <row r="802" spans="1:7" x14ac:dyDescent="0.2">
      <c r="A802" s="47">
        <v>800</v>
      </c>
      <c r="B802" s="48">
        <f t="shared" si="72"/>
        <v>8.34</v>
      </c>
      <c r="C802" s="49">
        <f t="shared" si="73"/>
        <v>5.43</v>
      </c>
      <c r="D802" s="112">
        <f t="shared" si="74"/>
        <v>59.21</v>
      </c>
      <c r="E802" s="50">
        <f t="shared" si="75"/>
        <v>13.629999999999999</v>
      </c>
      <c r="F802" s="48">
        <f t="shared" si="76"/>
        <v>60.54</v>
      </c>
      <c r="G802" s="51">
        <f t="shared" si="77"/>
        <v>800</v>
      </c>
    </row>
    <row r="803" spans="1:7" x14ac:dyDescent="0.2">
      <c r="A803" s="47">
        <v>801</v>
      </c>
      <c r="B803" s="48">
        <f t="shared" si="72"/>
        <v>8.33</v>
      </c>
      <c r="C803" s="49">
        <f t="shared" si="73"/>
        <v>5.4399999999999995</v>
      </c>
      <c r="D803" s="112">
        <f t="shared" si="74"/>
        <v>59.29</v>
      </c>
      <c r="E803" s="50">
        <f t="shared" si="75"/>
        <v>13.65</v>
      </c>
      <c r="F803" s="48">
        <f t="shared" si="76"/>
        <v>60.53</v>
      </c>
      <c r="G803" s="51">
        <f t="shared" si="77"/>
        <v>801</v>
      </c>
    </row>
    <row r="804" spans="1:7" x14ac:dyDescent="0.2">
      <c r="A804" s="47">
        <v>802</v>
      </c>
      <c r="B804" s="48">
        <f t="shared" si="72"/>
        <v>8.33</v>
      </c>
      <c r="C804" s="49">
        <f t="shared" si="73"/>
        <v>5.4399999999999995</v>
      </c>
      <c r="D804" s="112">
        <f t="shared" si="74"/>
        <v>59.37</v>
      </c>
      <c r="E804" s="50">
        <f t="shared" si="75"/>
        <v>13.67</v>
      </c>
      <c r="F804" s="48">
        <f t="shared" si="76"/>
        <v>60.51</v>
      </c>
      <c r="G804" s="51">
        <f t="shared" si="77"/>
        <v>802</v>
      </c>
    </row>
    <row r="805" spans="1:7" x14ac:dyDescent="0.2">
      <c r="A805" s="47">
        <v>803</v>
      </c>
      <c r="B805" s="48">
        <f t="shared" si="72"/>
        <v>8.33</v>
      </c>
      <c r="C805" s="49">
        <f t="shared" si="73"/>
        <v>5.4399999999999995</v>
      </c>
      <c r="D805" s="112">
        <f t="shared" si="74"/>
        <v>59.44</v>
      </c>
      <c r="E805" s="50">
        <f t="shared" si="75"/>
        <v>13.68</v>
      </c>
      <c r="F805" s="48">
        <f t="shared" si="76"/>
        <v>60.5</v>
      </c>
      <c r="G805" s="51">
        <f t="shared" si="77"/>
        <v>803</v>
      </c>
    </row>
    <row r="806" spans="1:7" x14ac:dyDescent="0.2">
      <c r="A806" s="47">
        <v>804</v>
      </c>
      <c r="B806" s="48">
        <f t="shared" si="72"/>
        <v>8.32</v>
      </c>
      <c r="C806" s="49">
        <f t="shared" si="73"/>
        <v>5.45</v>
      </c>
      <c r="D806" s="112">
        <f t="shared" si="74"/>
        <v>59.519999999999996</v>
      </c>
      <c r="E806" s="50">
        <f t="shared" si="75"/>
        <v>13.7</v>
      </c>
      <c r="F806" s="48">
        <f t="shared" si="76"/>
        <v>60.48</v>
      </c>
      <c r="G806" s="51">
        <f t="shared" si="77"/>
        <v>804</v>
      </c>
    </row>
    <row r="807" spans="1:7" x14ac:dyDescent="0.2">
      <c r="A807" s="47">
        <v>805</v>
      </c>
      <c r="B807" s="48">
        <f t="shared" si="72"/>
        <v>8.32</v>
      </c>
      <c r="C807" s="49">
        <f t="shared" si="73"/>
        <v>5.45</v>
      </c>
      <c r="D807" s="112">
        <f t="shared" si="74"/>
        <v>59.589999999999996</v>
      </c>
      <c r="E807" s="50">
        <f t="shared" si="75"/>
        <v>13.72</v>
      </c>
      <c r="F807" s="48">
        <f t="shared" si="76"/>
        <v>60.46</v>
      </c>
      <c r="G807" s="51">
        <f t="shared" si="77"/>
        <v>805</v>
      </c>
    </row>
    <row r="808" spans="1:7" x14ac:dyDescent="0.2">
      <c r="A808" s="47">
        <v>806</v>
      </c>
      <c r="B808" s="48">
        <f t="shared" si="72"/>
        <v>8.32</v>
      </c>
      <c r="C808" s="49">
        <f t="shared" si="73"/>
        <v>5.46</v>
      </c>
      <c r="D808" s="112">
        <f t="shared" si="74"/>
        <v>59.669999999999995</v>
      </c>
      <c r="E808" s="50">
        <f t="shared" si="75"/>
        <v>13.73</v>
      </c>
      <c r="F808" s="48">
        <f t="shared" si="76"/>
        <v>60.45</v>
      </c>
      <c r="G808" s="51">
        <f t="shared" si="77"/>
        <v>806</v>
      </c>
    </row>
    <row r="809" spans="1:7" x14ac:dyDescent="0.2">
      <c r="A809" s="47">
        <v>807</v>
      </c>
      <c r="B809" s="48">
        <f t="shared" si="72"/>
        <v>8.31</v>
      </c>
      <c r="C809" s="49">
        <f t="shared" si="73"/>
        <v>5.46</v>
      </c>
      <c r="D809" s="112">
        <f t="shared" si="74"/>
        <v>59.739999999999995</v>
      </c>
      <c r="E809" s="50">
        <f t="shared" si="75"/>
        <v>13.75</v>
      </c>
      <c r="F809" s="48">
        <f t="shared" si="76"/>
        <v>60.43</v>
      </c>
      <c r="G809" s="51">
        <f t="shared" si="77"/>
        <v>807</v>
      </c>
    </row>
    <row r="810" spans="1:7" x14ac:dyDescent="0.2">
      <c r="A810" s="47">
        <v>808</v>
      </c>
      <c r="B810" s="48">
        <f t="shared" si="72"/>
        <v>8.31</v>
      </c>
      <c r="C810" s="49">
        <f t="shared" si="73"/>
        <v>5.47</v>
      </c>
      <c r="D810" s="112">
        <f t="shared" si="74"/>
        <v>59.82</v>
      </c>
      <c r="E810" s="50">
        <f t="shared" si="75"/>
        <v>13.77</v>
      </c>
      <c r="F810" s="48">
        <f t="shared" si="76"/>
        <v>60.42</v>
      </c>
      <c r="G810" s="51">
        <f t="shared" si="77"/>
        <v>808</v>
      </c>
    </row>
    <row r="811" spans="1:7" x14ac:dyDescent="0.2">
      <c r="A811" s="47">
        <v>809</v>
      </c>
      <c r="B811" s="48">
        <f t="shared" si="72"/>
        <v>8.31</v>
      </c>
      <c r="C811" s="49">
        <f t="shared" si="73"/>
        <v>5.47</v>
      </c>
      <c r="D811" s="112">
        <f t="shared" si="74"/>
        <v>59.89</v>
      </c>
      <c r="E811" s="50">
        <f t="shared" si="75"/>
        <v>13.79</v>
      </c>
      <c r="F811" s="48">
        <f t="shared" si="76"/>
        <v>60.4</v>
      </c>
      <c r="G811" s="51">
        <f t="shared" si="77"/>
        <v>809</v>
      </c>
    </row>
    <row r="812" spans="1:7" x14ac:dyDescent="0.2">
      <c r="A812" s="47">
        <v>810</v>
      </c>
      <c r="B812" s="48">
        <f t="shared" si="72"/>
        <v>8.3000000000000007</v>
      </c>
      <c r="C812" s="49">
        <f t="shared" si="73"/>
        <v>5.4799999999999995</v>
      </c>
      <c r="D812" s="112">
        <f t="shared" si="74"/>
        <v>59.97</v>
      </c>
      <c r="E812" s="50">
        <f t="shared" si="75"/>
        <v>13.799999999999999</v>
      </c>
      <c r="F812" s="48">
        <f t="shared" si="76"/>
        <v>60.39</v>
      </c>
      <c r="G812" s="51">
        <f t="shared" si="77"/>
        <v>810</v>
      </c>
    </row>
    <row r="813" spans="1:7" x14ac:dyDescent="0.2">
      <c r="A813" s="47">
        <v>811</v>
      </c>
      <c r="B813" s="48">
        <f t="shared" si="72"/>
        <v>8.3000000000000007</v>
      </c>
      <c r="C813" s="49">
        <f t="shared" si="73"/>
        <v>5.4799999999999995</v>
      </c>
      <c r="D813" s="112">
        <f t="shared" si="74"/>
        <v>60.04</v>
      </c>
      <c r="E813" s="50">
        <f t="shared" si="75"/>
        <v>13.82</v>
      </c>
      <c r="F813" s="48">
        <f t="shared" si="76"/>
        <v>60.37</v>
      </c>
      <c r="G813" s="51">
        <f t="shared" si="77"/>
        <v>811</v>
      </c>
    </row>
    <row r="814" spans="1:7" x14ac:dyDescent="0.2">
      <c r="A814" s="47">
        <v>812</v>
      </c>
      <c r="B814" s="48">
        <f t="shared" si="72"/>
        <v>8.2899999999999991</v>
      </c>
      <c r="C814" s="49">
        <f t="shared" si="73"/>
        <v>5.49</v>
      </c>
      <c r="D814" s="112">
        <f t="shared" si="74"/>
        <v>60.12</v>
      </c>
      <c r="E814" s="50">
        <f t="shared" si="75"/>
        <v>13.84</v>
      </c>
      <c r="F814" s="48">
        <f t="shared" si="76"/>
        <v>60.35</v>
      </c>
      <c r="G814" s="51">
        <f t="shared" si="77"/>
        <v>812</v>
      </c>
    </row>
    <row r="815" spans="1:7" x14ac:dyDescent="0.2">
      <c r="A815" s="47">
        <v>813</v>
      </c>
      <c r="B815" s="48">
        <f t="shared" si="72"/>
        <v>8.2899999999999991</v>
      </c>
      <c r="C815" s="49">
        <f t="shared" si="73"/>
        <v>5.49</v>
      </c>
      <c r="D815" s="112">
        <f t="shared" si="74"/>
        <v>60.19</v>
      </c>
      <c r="E815" s="50">
        <f t="shared" si="75"/>
        <v>13.85</v>
      </c>
      <c r="F815" s="48">
        <f t="shared" si="76"/>
        <v>60.34</v>
      </c>
      <c r="G815" s="51">
        <f t="shared" si="77"/>
        <v>813</v>
      </c>
    </row>
    <row r="816" spans="1:7" x14ac:dyDescent="0.2">
      <c r="A816" s="47">
        <v>814</v>
      </c>
      <c r="B816" s="48">
        <f t="shared" si="72"/>
        <v>8.2899999999999991</v>
      </c>
      <c r="C816" s="49">
        <f t="shared" si="73"/>
        <v>5.49</v>
      </c>
      <c r="D816" s="112">
        <f t="shared" si="74"/>
        <v>60.269999999999996</v>
      </c>
      <c r="E816" s="50">
        <f t="shared" si="75"/>
        <v>13.87</v>
      </c>
      <c r="F816" s="48">
        <f t="shared" si="76"/>
        <v>60.32</v>
      </c>
      <c r="G816" s="51">
        <f t="shared" si="77"/>
        <v>814</v>
      </c>
    </row>
    <row r="817" spans="1:7" x14ac:dyDescent="0.2">
      <c r="A817" s="47">
        <v>815</v>
      </c>
      <c r="B817" s="48">
        <f t="shared" si="72"/>
        <v>8.2799999999999994</v>
      </c>
      <c r="C817" s="49">
        <f t="shared" si="73"/>
        <v>5.5</v>
      </c>
      <c r="D817" s="112">
        <f t="shared" si="74"/>
        <v>60.339999999999996</v>
      </c>
      <c r="E817" s="50">
        <f t="shared" si="75"/>
        <v>13.89</v>
      </c>
      <c r="F817" s="48">
        <f t="shared" si="76"/>
        <v>60.31</v>
      </c>
      <c r="G817" s="51">
        <f t="shared" si="77"/>
        <v>815</v>
      </c>
    </row>
    <row r="818" spans="1:7" x14ac:dyDescent="0.2">
      <c r="A818" s="47">
        <v>816</v>
      </c>
      <c r="B818" s="48">
        <f t="shared" si="72"/>
        <v>8.2799999999999994</v>
      </c>
      <c r="C818" s="49">
        <f t="shared" si="73"/>
        <v>5.5</v>
      </c>
      <c r="D818" s="112">
        <f t="shared" si="74"/>
        <v>60.419999999999995</v>
      </c>
      <c r="E818" s="50">
        <f t="shared" si="75"/>
        <v>13.91</v>
      </c>
      <c r="F818" s="48">
        <f t="shared" si="76"/>
        <v>60.29</v>
      </c>
      <c r="G818" s="51">
        <f t="shared" si="77"/>
        <v>816</v>
      </c>
    </row>
    <row r="819" spans="1:7" x14ac:dyDescent="0.2">
      <c r="A819" s="47">
        <v>817</v>
      </c>
      <c r="B819" s="48">
        <f t="shared" si="72"/>
        <v>8.2799999999999994</v>
      </c>
      <c r="C819" s="49">
        <f t="shared" si="73"/>
        <v>5.51</v>
      </c>
      <c r="D819" s="112">
        <f t="shared" si="74"/>
        <v>60.5</v>
      </c>
      <c r="E819" s="50">
        <f t="shared" si="75"/>
        <v>13.92</v>
      </c>
      <c r="F819" s="48">
        <f t="shared" si="76"/>
        <v>60.28</v>
      </c>
      <c r="G819" s="51">
        <f t="shared" si="77"/>
        <v>817</v>
      </c>
    </row>
    <row r="820" spans="1:7" x14ac:dyDescent="0.2">
      <c r="A820" s="47">
        <v>818</v>
      </c>
      <c r="B820" s="48">
        <f t="shared" si="72"/>
        <v>8.27</v>
      </c>
      <c r="C820" s="49">
        <f t="shared" si="73"/>
        <v>5.51</v>
      </c>
      <c r="D820" s="112">
        <f t="shared" si="74"/>
        <v>60.57</v>
      </c>
      <c r="E820" s="50">
        <f t="shared" si="75"/>
        <v>13.94</v>
      </c>
      <c r="F820" s="48">
        <f t="shared" si="76"/>
        <v>60.26</v>
      </c>
      <c r="G820" s="51">
        <f t="shared" si="77"/>
        <v>818</v>
      </c>
    </row>
    <row r="821" spans="1:7" x14ac:dyDescent="0.2">
      <c r="A821" s="47">
        <v>819</v>
      </c>
      <c r="B821" s="48">
        <f t="shared" si="72"/>
        <v>8.27</v>
      </c>
      <c r="C821" s="49">
        <f t="shared" si="73"/>
        <v>5.52</v>
      </c>
      <c r="D821" s="112">
        <f t="shared" si="74"/>
        <v>60.65</v>
      </c>
      <c r="E821" s="50">
        <f t="shared" si="75"/>
        <v>13.959999999999999</v>
      </c>
      <c r="F821" s="48">
        <f t="shared" si="76"/>
        <v>60.24</v>
      </c>
      <c r="G821" s="51">
        <f t="shared" si="77"/>
        <v>819</v>
      </c>
    </row>
    <row r="822" spans="1:7" x14ac:dyDescent="0.2">
      <c r="A822" s="47">
        <v>820</v>
      </c>
      <c r="B822" s="48">
        <f t="shared" si="72"/>
        <v>8.27</v>
      </c>
      <c r="C822" s="49">
        <f t="shared" si="73"/>
        <v>5.52</v>
      </c>
      <c r="D822" s="112">
        <f t="shared" si="74"/>
        <v>60.72</v>
      </c>
      <c r="E822" s="50">
        <f t="shared" si="75"/>
        <v>13.97</v>
      </c>
      <c r="F822" s="48">
        <f t="shared" si="76"/>
        <v>60.23</v>
      </c>
      <c r="G822" s="51">
        <f t="shared" si="77"/>
        <v>820</v>
      </c>
    </row>
    <row r="823" spans="1:7" x14ac:dyDescent="0.2">
      <c r="A823" s="47">
        <v>821</v>
      </c>
      <c r="B823" s="48">
        <f t="shared" si="72"/>
        <v>8.26</v>
      </c>
      <c r="C823" s="49">
        <f t="shared" si="73"/>
        <v>5.5299999999999994</v>
      </c>
      <c r="D823" s="112">
        <f t="shared" si="74"/>
        <v>60.8</v>
      </c>
      <c r="E823" s="50">
        <f t="shared" si="75"/>
        <v>13.99</v>
      </c>
      <c r="F823" s="48">
        <f t="shared" si="76"/>
        <v>60.21</v>
      </c>
      <c r="G823" s="51">
        <f t="shared" si="77"/>
        <v>821</v>
      </c>
    </row>
    <row r="824" spans="1:7" x14ac:dyDescent="0.2">
      <c r="A824" s="47">
        <v>822</v>
      </c>
      <c r="B824" s="48">
        <f t="shared" si="72"/>
        <v>8.26</v>
      </c>
      <c r="C824" s="49">
        <f t="shared" si="73"/>
        <v>5.5299999999999994</v>
      </c>
      <c r="D824" s="112">
        <f t="shared" si="74"/>
        <v>60.87</v>
      </c>
      <c r="E824" s="50">
        <f t="shared" si="75"/>
        <v>14.01</v>
      </c>
      <c r="F824" s="48">
        <f t="shared" si="76"/>
        <v>60.2</v>
      </c>
      <c r="G824" s="51">
        <f t="shared" si="77"/>
        <v>822</v>
      </c>
    </row>
    <row r="825" spans="1:7" x14ac:dyDescent="0.2">
      <c r="A825" s="47">
        <v>823</v>
      </c>
      <c r="B825" s="48">
        <f t="shared" si="72"/>
        <v>8.26</v>
      </c>
      <c r="C825" s="49">
        <f t="shared" si="73"/>
        <v>5.54</v>
      </c>
      <c r="D825" s="112">
        <f t="shared" si="74"/>
        <v>60.949999999999996</v>
      </c>
      <c r="E825" s="50">
        <f t="shared" si="75"/>
        <v>14.03</v>
      </c>
      <c r="F825" s="48">
        <f t="shared" si="76"/>
        <v>60.18</v>
      </c>
      <c r="G825" s="51">
        <f t="shared" si="77"/>
        <v>823</v>
      </c>
    </row>
    <row r="826" spans="1:7" x14ac:dyDescent="0.2">
      <c r="A826" s="47">
        <v>824</v>
      </c>
      <c r="B826" s="48">
        <f t="shared" si="72"/>
        <v>8.25</v>
      </c>
      <c r="C826" s="49">
        <f t="shared" si="73"/>
        <v>5.54</v>
      </c>
      <c r="D826" s="112">
        <f t="shared" si="74"/>
        <v>61.019999999999996</v>
      </c>
      <c r="E826" s="50">
        <f t="shared" si="75"/>
        <v>14.04</v>
      </c>
      <c r="F826" s="48">
        <f t="shared" si="76"/>
        <v>60.17</v>
      </c>
      <c r="G826" s="51">
        <f t="shared" si="77"/>
        <v>824</v>
      </c>
    </row>
    <row r="827" spans="1:7" x14ac:dyDescent="0.2">
      <c r="A827" s="47">
        <v>825</v>
      </c>
      <c r="B827" s="48">
        <f t="shared" si="72"/>
        <v>8.25</v>
      </c>
      <c r="C827" s="49">
        <f t="shared" si="73"/>
        <v>5.54</v>
      </c>
      <c r="D827" s="112">
        <f t="shared" si="74"/>
        <v>61.1</v>
      </c>
      <c r="E827" s="50">
        <f t="shared" si="75"/>
        <v>14.06</v>
      </c>
      <c r="F827" s="48">
        <f t="shared" si="76"/>
        <v>60.15</v>
      </c>
      <c r="G827" s="51">
        <f t="shared" si="77"/>
        <v>825</v>
      </c>
    </row>
    <row r="828" spans="1:7" x14ac:dyDescent="0.2">
      <c r="A828" s="47">
        <v>826</v>
      </c>
      <c r="B828" s="48">
        <f t="shared" si="72"/>
        <v>8.25</v>
      </c>
      <c r="C828" s="49">
        <f t="shared" si="73"/>
        <v>5.55</v>
      </c>
      <c r="D828" s="112">
        <f t="shared" si="74"/>
        <v>61.18</v>
      </c>
      <c r="E828" s="50">
        <f t="shared" si="75"/>
        <v>14.08</v>
      </c>
      <c r="F828" s="48">
        <f t="shared" si="76"/>
        <v>60.13</v>
      </c>
      <c r="G828" s="51">
        <f t="shared" si="77"/>
        <v>826</v>
      </c>
    </row>
    <row r="829" spans="1:7" x14ac:dyDescent="0.2">
      <c r="A829" s="47">
        <v>827</v>
      </c>
      <c r="B829" s="48">
        <f t="shared" si="72"/>
        <v>8.24</v>
      </c>
      <c r="C829" s="49">
        <f t="shared" si="73"/>
        <v>5.55</v>
      </c>
      <c r="D829" s="112">
        <f t="shared" si="74"/>
        <v>61.25</v>
      </c>
      <c r="E829" s="50">
        <f t="shared" si="75"/>
        <v>14.09</v>
      </c>
      <c r="F829" s="48">
        <f t="shared" si="76"/>
        <v>60.12</v>
      </c>
      <c r="G829" s="51">
        <f t="shared" si="77"/>
        <v>827</v>
      </c>
    </row>
    <row r="830" spans="1:7" x14ac:dyDescent="0.2">
      <c r="A830" s="47">
        <v>828</v>
      </c>
      <c r="B830" s="48">
        <f t="shared" si="72"/>
        <v>8.24</v>
      </c>
      <c r="C830" s="49">
        <f t="shared" si="73"/>
        <v>5.56</v>
      </c>
      <c r="D830" s="112">
        <f t="shared" si="74"/>
        <v>61.33</v>
      </c>
      <c r="E830" s="50">
        <f t="shared" si="75"/>
        <v>14.11</v>
      </c>
      <c r="F830" s="48">
        <f t="shared" si="76"/>
        <v>60.1</v>
      </c>
      <c r="G830" s="51">
        <f t="shared" si="77"/>
        <v>828</v>
      </c>
    </row>
    <row r="831" spans="1:7" x14ac:dyDescent="0.2">
      <c r="A831" s="47">
        <v>829</v>
      </c>
      <c r="B831" s="48">
        <f t="shared" si="72"/>
        <v>8.24</v>
      </c>
      <c r="C831" s="49">
        <f t="shared" si="73"/>
        <v>5.56</v>
      </c>
      <c r="D831" s="112">
        <f t="shared" si="74"/>
        <v>61.4</v>
      </c>
      <c r="E831" s="50">
        <f t="shared" si="75"/>
        <v>14.129999999999999</v>
      </c>
      <c r="F831" s="48">
        <f t="shared" si="76"/>
        <v>60.09</v>
      </c>
      <c r="G831" s="51">
        <f t="shared" si="77"/>
        <v>829</v>
      </c>
    </row>
    <row r="832" spans="1:7" x14ac:dyDescent="0.2">
      <c r="A832" s="47">
        <v>830</v>
      </c>
      <c r="B832" s="48">
        <f t="shared" si="72"/>
        <v>8.23</v>
      </c>
      <c r="C832" s="49">
        <f t="shared" si="73"/>
        <v>5.5699999999999994</v>
      </c>
      <c r="D832" s="112">
        <f t="shared" si="74"/>
        <v>61.48</v>
      </c>
      <c r="E832" s="50">
        <f t="shared" si="75"/>
        <v>14.15</v>
      </c>
      <c r="F832" s="48">
        <f t="shared" si="76"/>
        <v>60.07</v>
      </c>
      <c r="G832" s="51">
        <f t="shared" si="77"/>
        <v>830</v>
      </c>
    </row>
    <row r="833" spans="1:7" x14ac:dyDescent="0.2">
      <c r="A833" s="47">
        <v>831</v>
      </c>
      <c r="B833" s="48">
        <f t="shared" si="72"/>
        <v>8.23</v>
      </c>
      <c r="C833" s="49">
        <f t="shared" si="73"/>
        <v>5.5699999999999994</v>
      </c>
      <c r="D833" s="112">
        <f t="shared" si="74"/>
        <v>61.55</v>
      </c>
      <c r="E833" s="50">
        <f t="shared" si="75"/>
        <v>14.16</v>
      </c>
      <c r="F833" s="48">
        <f t="shared" si="76"/>
        <v>60.06</v>
      </c>
      <c r="G833" s="51">
        <f t="shared" si="77"/>
        <v>831</v>
      </c>
    </row>
    <row r="834" spans="1:7" x14ac:dyDescent="0.2">
      <c r="A834" s="47">
        <v>832</v>
      </c>
      <c r="B834" s="48">
        <f t="shared" ref="B834:B897" si="78">ROUNDDOWN(w60B/100-(($A834/w60A)^(1/w60C)),2)</f>
        <v>8.23</v>
      </c>
      <c r="C834" s="49">
        <f t="shared" ref="C834:C897" si="79">ROUNDUP(wweitB/100+(($A834/wweitA)^(1/wweitC)),2)</f>
        <v>5.58</v>
      </c>
      <c r="D834" s="112">
        <f t="shared" ref="D834:D897" si="80">ROUNDUP(wballB/100+(($A834/wballA)^(1/wballC)),2)</f>
        <v>61.629999999999995</v>
      </c>
      <c r="E834" s="50">
        <f t="shared" ref="E834:E897" si="81">ROUNDUP(wkugelB/100+(($A834/wkugelA)^(1/wkugelC)),2)</f>
        <v>14.18</v>
      </c>
      <c r="F834" s="48">
        <f t="shared" ref="F834:F897" si="82">ROUNDDOWN(w400B/100-(($A834/2/w400A)^(1/w400C)),2)</f>
        <v>60.04</v>
      </c>
      <c r="G834" s="51">
        <f t="shared" si="77"/>
        <v>832</v>
      </c>
    </row>
    <row r="835" spans="1:7" x14ac:dyDescent="0.2">
      <c r="A835" s="47">
        <v>833</v>
      </c>
      <c r="B835" s="48">
        <f t="shared" si="78"/>
        <v>8.2200000000000006</v>
      </c>
      <c r="C835" s="49">
        <f t="shared" si="79"/>
        <v>5.58</v>
      </c>
      <c r="D835" s="112">
        <f t="shared" si="80"/>
        <v>61.699999999999996</v>
      </c>
      <c r="E835" s="50">
        <f t="shared" si="81"/>
        <v>14.2</v>
      </c>
      <c r="F835" s="48">
        <f t="shared" si="82"/>
        <v>60.03</v>
      </c>
      <c r="G835" s="51">
        <f t="shared" ref="G835:G898" si="83">A835</f>
        <v>833</v>
      </c>
    </row>
    <row r="836" spans="1:7" x14ac:dyDescent="0.2">
      <c r="A836" s="47">
        <v>834</v>
      </c>
      <c r="B836" s="48">
        <f t="shared" si="78"/>
        <v>8.2200000000000006</v>
      </c>
      <c r="C836" s="49">
        <f t="shared" si="79"/>
        <v>5.59</v>
      </c>
      <c r="D836" s="112">
        <f t="shared" si="80"/>
        <v>61.78</v>
      </c>
      <c r="E836" s="50">
        <f t="shared" si="81"/>
        <v>14.209999999999999</v>
      </c>
      <c r="F836" s="48">
        <f t="shared" si="82"/>
        <v>60.01</v>
      </c>
      <c r="G836" s="51">
        <f t="shared" si="83"/>
        <v>834</v>
      </c>
    </row>
    <row r="837" spans="1:7" x14ac:dyDescent="0.2">
      <c r="A837" s="47">
        <v>835</v>
      </c>
      <c r="B837" s="48">
        <f t="shared" si="78"/>
        <v>8.2200000000000006</v>
      </c>
      <c r="C837" s="49">
        <f t="shared" si="79"/>
        <v>5.59</v>
      </c>
      <c r="D837" s="112">
        <f t="shared" si="80"/>
        <v>61.86</v>
      </c>
      <c r="E837" s="50">
        <f t="shared" si="81"/>
        <v>14.23</v>
      </c>
      <c r="F837" s="48">
        <f t="shared" si="82"/>
        <v>59.99</v>
      </c>
      <c r="G837" s="51">
        <f t="shared" si="83"/>
        <v>835</v>
      </c>
    </row>
    <row r="838" spans="1:7" x14ac:dyDescent="0.2">
      <c r="A838" s="47">
        <v>836</v>
      </c>
      <c r="B838" s="48">
        <f t="shared" si="78"/>
        <v>8.2100000000000009</v>
      </c>
      <c r="C838" s="49">
        <f t="shared" si="79"/>
        <v>5.59</v>
      </c>
      <c r="D838" s="112">
        <f t="shared" si="80"/>
        <v>61.93</v>
      </c>
      <c r="E838" s="50">
        <f t="shared" si="81"/>
        <v>14.25</v>
      </c>
      <c r="F838" s="48">
        <f t="shared" si="82"/>
        <v>59.98</v>
      </c>
      <c r="G838" s="51">
        <f t="shared" si="83"/>
        <v>836</v>
      </c>
    </row>
    <row r="839" spans="1:7" x14ac:dyDescent="0.2">
      <c r="A839" s="47">
        <v>837</v>
      </c>
      <c r="B839" s="48">
        <f t="shared" si="78"/>
        <v>8.2100000000000009</v>
      </c>
      <c r="C839" s="49">
        <f t="shared" si="79"/>
        <v>5.6</v>
      </c>
      <c r="D839" s="112">
        <f t="shared" si="80"/>
        <v>62.01</v>
      </c>
      <c r="E839" s="50">
        <f t="shared" si="81"/>
        <v>14.27</v>
      </c>
      <c r="F839" s="48">
        <f t="shared" si="82"/>
        <v>59.96</v>
      </c>
      <c r="G839" s="51">
        <f t="shared" si="83"/>
        <v>837</v>
      </c>
    </row>
    <row r="840" spans="1:7" x14ac:dyDescent="0.2">
      <c r="A840" s="47">
        <v>838</v>
      </c>
      <c r="B840" s="48">
        <f t="shared" si="78"/>
        <v>8.2100000000000009</v>
      </c>
      <c r="C840" s="49">
        <f t="shared" si="79"/>
        <v>5.6</v>
      </c>
      <c r="D840" s="112">
        <f t="shared" si="80"/>
        <v>62.08</v>
      </c>
      <c r="E840" s="50">
        <f t="shared" si="81"/>
        <v>14.28</v>
      </c>
      <c r="F840" s="48">
        <f t="shared" si="82"/>
        <v>59.95</v>
      </c>
      <c r="G840" s="51">
        <f t="shared" si="83"/>
        <v>838</v>
      </c>
    </row>
    <row r="841" spans="1:7" x14ac:dyDescent="0.2">
      <c r="A841" s="47">
        <v>839</v>
      </c>
      <c r="B841" s="48">
        <f t="shared" si="78"/>
        <v>8.1999999999999993</v>
      </c>
      <c r="C841" s="49">
        <f t="shared" si="79"/>
        <v>5.6099999999999994</v>
      </c>
      <c r="D841" s="112">
        <f t="shared" si="80"/>
        <v>62.16</v>
      </c>
      <c r="E841" s="50">
        <f t="shared" si="81"/>
        <v>14.299999999999999</v>
      </c>
      <c r="F841" s="48">
        <f t="shared" si="82"/>
        <v>59.93</v>
      </c>
      <c r="G841" s="51">
        <f t="shared" si="83"/>
        <v>839</v>
      </c>
    </row>
    <row r="842" spans="1:7" x14ac:dyDescent="0.2">
      <c r="A842" s="47">
        <v>840</v>
      </c>
      <c r="B842" s="48">
        <f t="shared" si="78"/>
        <v>8.1999999999999993</v>
      </c>
      <c r="C842" s="49">
        <f t="shared" si="79"/>
        <v>5.6099999999999994</v>
      </c>
      <c r="D842" s="112">
        <f t="shared" si="80"/>
        <v>62.23</v>
      </c>
      <c r="E842" s="50">
        <f t="shared" si="81"/>
        <v>14.32</v>
      </c>
      <c r="F842" s="48">
        <f t="shared" si="82"/>
        <v>59.92</v>
      </c>
      <c r="G842" s="51">
        <f t="shared" si="83"/>
        <v>840</v>
      </c>
    </row>
    <row r="843" spans="1:7" x14ac:dyDescent="0.2">
      <c r="A843" s="47">
        <v>841</v>
      </c>
      <c r="B843" s="48">
        <f t="shared" si="78"/>
        <v>8.1999999999999993</v>
      </c>
      <c r="C843" s="49">
        <f t="shared" si="79"/>
        <v>5.62</v>
      </c>
      <c r="D843" s="112">
        <f t="shared" si="80"/>
        <v>62.309999999999995</v>
      </c>
      <c r="E843" s="50">
        <f t="shared" si="81"/>
        <v>14.33</v>
      </c>
      <c r="F843" s="48">
        <f t="shared" si="82"/>
        <v>59.9</v>
      </c>
      <c r="G843" s="51">
        <f t="shared" si="83"/>
        <v>841</v>
      </c>
    </row>
    <row r="844" spans="1:7" x14ac:dyDescent="0.2">
      <c r="A844" s="47">
        <v>842</v>
      </c>
      <c r="B844" s="48">
        <f t="shared" si="78"/>
        <v>8.19</v>
      </c>
      <c r="C844" s="49">
        <f t="shared" si="79"/>
        <v>5.62</v>
      </c>
      <c r="D844" s="112">
        <f t="shared" si="80"/>
        <v>62.39</v>
      </c>
      <c r="E844" s="50">
        <f t="shared" si="81"/>
        <v>14.35</v>
      </c>
      <c r="F844" s="48">
        <f t="shared" si="82"/>
        <v>59.89</v>
      </c>
      <c r="G844" s="51">
        <f t="shared" si="83"/>
        <v>842</v>
      </c>
    </row>
    <row r="845" spans="1:7" x14ac:dyDescent="0.2">
      <c r="A845" s="47">
        <v>843</v>
      </c>
      <c r="B845" s="48">
        <f t="shared" si="78"/>
        <v>8.19</v>
      </c>
      <c r="C845" s="49">
        <f t="shared" si="79"/>
        <v>5.63</v>
      </c>
      <c r="D845" s="112">
        <f t="shared" si="80"/>
        <v>62.46</v>
      </c>
      <c r="E845" s="50">
        <f t="shared" si="81"/>
        <v>14.37</v>
      </c>
      <c r="F845" s="48">
        <f t="shared" si="82"/>
        <v>59.87</v>
      </c>
      <c r="G845" s="51">
        <f t="shared" si="83"/>
        <v>843</v>
      </c>
    </row>
    <row r="846" spans="1:7" x14ac:dyDescent="0.2">
      <c r="A846" s="47">
        <v>844</v>
      </c>
      <c r="B846" s="48">
        <f t="shared" si="78"/>
        <v>8.19</v>
      </c>
      <c r="C846" s="49">
        <f t="shared" si="79"/>
        <v>5.63</v>
      </c>
      <c r="D846" s="112">
        <f t="shared" si="80"/>
        <v>62.54</v>
      </c>
      <c r="E846" s="50">
        <f t="shared" si="81"/>
        <v>14.39</v>
      </c>
      <c r="F846" s="48">
        <f t="shared" si="82"/>
        <v>59.86</v>
      </c>
      <c r="G846" s="51">
        <f t="shared" si="83"/>
        <v>844</v>
      </c>
    </row>
    <row r="847" spans="1:7" x14ac:dyDescent="0.2">
      <c r="A847" s="47">
        <v>845</v>
      </c>
      <c r="B847" s="48">
        <f t="shared" si="78"/>
        <v>8.18</v>
      </c>
      <c r="C847" s="49">
        <f t="shared" si="79"/>
        <v>5.63</v>
      </c>
      <c r="D847" s="112">
        <f t="shared" si="80"/>
        <v>62.61</v>
      </c>
      <c r="E847" s="50">
        <f t="shared" si="81"/>
        <v>14.4</v>
      </c>
      <c r="F847" s="48">
        <f t="shared" si="82"/>
        <v>59.84</v>
      </c>
      <c r="G847" s="51">
        <f t="shared" si="83"/>
        <v>845</v>
      </c>
    </row>
    <row r="848" spans="1:7" x14ac:dyDescent="0.2">
      <c r="A848" s="47">
        <v>846</v>
      </c>
      <c r="B848" s="48">
        <f t="shared" si="78"/>
        <v>8.18</v>
      </c>
      <c r="C848" s="49">
        <f t="shared" si="79"/>
        <v>5.64</v>
      </c>
      <c r="D848" s="112">
        <f t="shared" si="80"/>
        <v>62.69</v>
      </c>
      <c r="E848" s="50">
        <f t="shared" si="81"/>
        <v>14.42</v>
      </c>
      <c r="F848" s="48">
        <f t="shared" si="82"/>
        <v>59.82</v>
      </c>
      <c r="G848" s="51">
        <f t="shared" si="83"/>
        <v>846</v>
      </c>
    </row>
    <row r="849" spans="1:7" x14ac:dyDescent="0.2">
      <c r="A849" s="47">
        <v>847</v>
      </c>
      <c r="B849" s="48">
        <f t="shared" si="78"/>
        <v>8.18</v>
      </c>
      <c r="C849" s="49">
        <f t="shared" si="79"/>
        <v>5.64</v>
      </c>
      <c r="D849" s="112">
        <f t="shared" si="80"/>
        <v>62.76</v>
      </c>
      <c r="E849" s="50">
        <f t="shared" si="81"/>
        <v>14.44</v>
      </c>
      <c r="F849" s="48">
        <f t="shared" si="82"/>
        <v>59.81</v>
      </c>
      <c r="G849" s="51">
        <f t="shared" si="83"/>
        <v>847</v>
      </c>
    </row>
    <row r="850" spans="1:7" x14ac:dyDescent="0.2">
      <c r="A850" s="47">
        <v>848</v>
      </c>
      <c r="B850" s="48">
        <f t="shared" si="78"/>
        <v>8.17</v>
      </c>
      <c r="C850" s="49">
        <f t="shared" si="79"/>
        <v>5.6499999999999995</v>
      </c>
      <c r="D850" s="112">
        <f t="shared" si="80"/>
        <v>62.839999999999996</v>
      </c>
      <c r="E850" s="50">
        <f t="shared" si="81"/>
        <v>14.459999999999999</v>
      </c>
      <c r="F850" s="48">
        <f t="shared" si="82"/>
        <v>59.79</v>
      </c>
      <c r="G850" s="51">
        <f t="shared" si="83"/>
        <v>848</v>
      </c>
    </row>
    <row r="851" spans="1:7" x14ac:dyDescent="0.2">
      <c r="A851" s="47">
        <v>849</v>
      </c>
      <c r="B851" s="48">
        <f t="shared" si="78"/>
        <v>8.17</v>
      </c>
      <c r="C851" s="49">
        <f t="shared" si="79"/>
        <v>5.6499999999999995</v>
      </c>
      <c r="D851" s="112">
        <f t="shared" si="80"/>
        <v>62.919999999999995</v>
      </c>
      <c r="E851" s="50">
        <f t="shared" si="81"/>
        <v>14.47</v>
      </c>
      <c r="F851" s="48">
        <f t="shared" si="82"/>
        <v>59.78</v>
      </c>
      <c r="G851" s="51">
        <f t="shared" si="83"/>
        <v>849</v>
      </c>
    </row>
    <row r="852" spans="1:7" x14ac:dyDescent="0.2">
      <c r="A852" s="47">
        <v>850</v>
      </c>
      <c r="B852" s="48">
        <f t="shared" si="78"/>
        <v>8.17</v>
      </c>
      <c r="C852" s="49">
        <f t="shared" si="79"/>
        <v>5.66</v>
      </c>
      <c r="D852" s="112">
        <f t="shared" si="80"/>
        <v>62.989999999999995</v>
      </c>
      <c r="E852" s="50">
        <f t="shared" si="81"/>
        <v>14.49</v>
      </c>
      <c r="F852" s="48">
        <f t="shared" si="82"/>
        <v>59.76</v>
      </c>
      <c r="G852" s="51">
        <f t="shared" si="83"/>
        <v>850</v>
      </c>
    </row>
    <row r="853" spans="1:7" x14ac:dyDescent="0.2">
      <c r="A853" s="47">
        <v>851</v>
      </c>
      <c r="B853" s="48">
        <f t="shared" si="78"/>
        <v>8.16</v>
      </c>
      <c r="C853" s="49">
        <f t="shared" si="79"/>
        <v>5.66</v>
      </c>
      <c r="D853" s="112">
        <f t="shared" si="80"/>
        <v>63.07</v>
      </c>
      <c r="E853" s="50">
        <f t="shared" si="81"/>
        <v>14.51</v>
      </c>
      <c r="F853" s="48">
        <f t="shared" si="82"/>
        <v>59.75</v>
      </c>
      <c r="G853" s="51">
        <f t="shared" si="83"/>
        <v>851</v>
      </c>
    </row>
    <row r="854" spans="1:7" x14ac:dyDescent="0.2">
      <c r="A854" s="47">
        <v>852</v>
      </c>
      <c r="B854" s="48">
        <f t="shared" si="78"/>
        <v>8.16</v>
      </c>
      <c r="C854" s="49">
        <f t="shared" si="79"/>
        <v>5.67</v>
      </c>
      <c r="D854" s="112">
        <f t="shared" si="80"/>
        <v>63.14</v>
      </c>
      <c r="E854" s="50">
        <f t="shared" si="81"/>
        <v>14.52</v>
      </c>
      <c r="F854" s="48">
        <f t="shared" si="82"/>
        <v>59.73</v>
      </c>
      <c r="G854" s="51">
        <f t="shared" si="83"/>
        <v>852</v>
      </c>
    </row>
    <row r="855" spans="1:7" x14ac:dyDescent="0.2">
      <c r="A855" s="47">
        <v>853</v>
      </c>
      <c r="B855" s="48">
        <f t="shared" si="78"/>
        <v>8.16</v>
      </c>
      <c r="C855" s="49">
        <f t="shared" si="79"/>
        <v>5.67</v>
      </c>
      <c r="D855" s="112">
        <f t="shared" si="80"/>
        <v>63.22</v>
      </c>
      <c r="E855" s="50">
        <f t="shared" si="81"/>
        <v>14.54</v>
      </c>
      <c r="F855" s="48">
        <f t="shared" si="82"/>
        <v>59.72</v>
      </c>
      <c r="G855" s="51">
        <f t="shared" si="83"/>
        <v>853</v>
      </c>
    </row>
    <row r="856" spans="1:7" x14ac:dyDescent="0.2">
      <c r="A856" s="47">
        <v>854</v>
      </c>
      <c r="B856" s="48">
        <f t="shared" si="78"/>
        <v>8.15</v>
      </c>
      <c r="C856" s="49">
        <f t="shared" si="79"/>
        <v>5.68</v>
      </c>
      <c r="D856" s="112">
        <f t="shared" si="80"/>
        <v>63.3</v>
      </c>
      <c r="E856" s="50">
        <f t="shared" si="81"/>
        <v>14.56</v>
      </c>
      <c r="F856" s="48">
        <f t="shared" si="82"/>
        <v>59.7</v>
      </c>
      <c r="G856" s="51">
        <f t="shared" si="83"/>
        <v>854</v>
      </c>
    </row>
    <row r="857" spans="1:7" x14ac:dyDescent="0.2">
      <c r="A857" s="47">
        <v>855</v>
      </c>
      <c r="B857" s="48">
        <f t="shared" si="78"/>
        <v>8.15</v>
      </c>
      <c r="C857" s="49">
        <f t="shared" si="79"/>
        <v>5.68</v>
      </c>
      <c r="D857" s="112">
        <f t="shared" si="80"/>
        <v>63.37</v>
      </c>
      <c r="E857" s="50">
        <f t="shared" si="81"/>
        <v>14.58</v>
      </c>
      <c r="F857" s="48">
        <f t="shared" si="82"/>
        <v>59.69</v>
      </c>
      <c r="G857" s="51">
        <f t="shared" si="83"/>
        <v>855</v>
      </c>
    </row>
    <row r="858" spans="1:7" x14ac:dyDescent="0.2">
      <c r="A858" s="47">
        <v>856</v>
      </c>
      <c r="B858" s="48">
        <f t="shared" si="78"/>
        <v>8.15</v>
      </c>
      <c r="C858" s="49">
        <f t="shared" si="79"/>
        <v>5.68</v>
      </c>
      <c r="D858" s="112">
        <f t="shared" si="80"/>
        <v>63.449999999999996</v>
      </c>
      <c r="E858" s="50">
        <f t="shared" si="81"/>
        <v>14.59</v>
      </c>
      <c r="F858" s="48">
        <f t="shared" si="82"/>
        <v>59.67</v>
      </c>
      <c r="G858" s="51">
        <f t="shared" si="83"/>
        <v>856</v>
      </c>
    </row>
    <row r="859" spans="1:7" x14ac:dyDescent="0.2">
      <c r="A859" s="47">
        <v>857</v>
      </c>
      <c r="B859" s="48">
        <f t="shared" si="78"/>
        <v>8.14</v>
      </c>
      <c r="C859" s="49">
        <f t="shared" si="79"/>
        <v>5.6899999999999995</v>
      </c>
      <c r="D859" s="112">
        <f t="shared" si="80"/>
        <v>63.519999999999996</v>
      </c>
      <c r="E859" s="50">
        <f t="shared" si="81"/>
        <v>14.61</v>
      </c>
      <c r="F859" s="48">
        <f t="shared" si="82"/>
        <v>59.66</v>
      </c>
      <c r="G859" s="51">
        <f t="shared" si="83"/>
        <v>857</v>
      </c>
    </row>
    <row r="860" spans="1:7" x14ac:dyDescent="0.2">
      <c r="A860" s="47">
        <v>858</v>
      </c>
      <c r="B860" s="48">
        <f t="shared" si="78"/>
        <v>8.14</v>
      </c>
      <c r="C860" s="49">
        <f t="shared" si="79"/>
        <v>5.6899999999999995</v>
      </c>
      <c r="D860" s="112">
        <f t="shared" si="80"/>
        <v>63.6</v>
      </c>
      <c r="E860" s="50">
        <f t="shared" si="81"/>
        <v>14.629999999999999</v>
      </c>
      <c r="F860" s="48">
        <f t="shared" si="82"/>
        <v>59.64</v>
      </c>
      <c r="G860" s="51">
        <f t="shared" si="83"/>
        <v>858</v>
      </c>
    </row>
    <row r="861" spans="1:7" x14ac:dyDescent="0.2">
      <c r="A861" s="47">
        <v>859</v>
      </c>
      <c r="B861" s="48">
        <f t="shared" si="78"/>
        <v>8.14</v>
      </c>
      <c r="C861" s="49">
        <f t="shared" si="79"/>
        <v>5.7</v>
      </c>
      <c r="D861" s="112">
        <f t="shared" si="80"/>
        <v>63.669999999999995</v>
      </c>
      <c r="E861" s="50">
        <f t="shared" si="81"/>
        <v>14.65</v>
      </c>
      <c r="F861" s="48">
        <f t="shared" si="82"/>
        <v>59.62</v>
      </c>
      <c r="G861" s="51">
        <f t="shared" si="83"/>
        <v>859</v>
      </c>
    </row>
    <row r="862" spans="1:7" x14ac:dyDescent="0.2">
      <c r="A862" s="47">
        <v>860</v>
      </c>
      <c r="B862" s="48">
        <f t="shared" si="78"/>
        <v>8.1300000000000008</v>
      </c>
      <c r="C862" s="49">
        <f t="shared" si="79"/>
        <v>5.7</v>
      </c>
      <c r="D862" s="112">
        <f t="shared" si="80"/>
        <v>63.75</v>
      </c>
      <c r="E862" s="50">
        <f t="shared" si="81"/>
        <v>14.66</v>
      </c>
      <c r="F862" s="48">
        <f t="shared" si="82"/>
        <v>59.61</v>
      </c>
      <c r="G862" s="51">
        <f t="shared" si="83"/>
        <v>860</v>
      </c>
    </row>
    <row r="863" spans="1:7" x14ac:dyDescent="0.2">
      <c r="A863" s="47">
        <v>861</v>
      </c>
      <c r="B863" s="48">
        <f t="shared" si="78"/>
        <v>8.1300000000000008</v>
      </c>
      <c r="C863" s="49">
        <f t="shared" si="79"/>
        <v>5.71</v>
      </c>
      <c r="D863" s="112">
        <f t="shared" si="80"/>
        <v>63.83</v>
      </c>
      <c r="E863" s="50">
        <f t="shared" si="81"/>
        <v>14.68</v>
      </c>
      <c r="F863" s="48">
        <f t="shared" si="82"/>
        <v>59.59</v>
      </c>
      <c r="G863" s="51">
        <f t="shared" si="83"/>
        <v>861</v>
      </c>
    </row>
    <row r="864" spans="1:7" x14ac:dyDescent="0.2">
      <c r="A864" s="47">
        <v>862</v>
      </c>
      <c r="B864" s="48">
        <f t="shared" si="78"/>
        <v>8.1300000000000008</v>
      </c>
      <c r="C864" s="49">
        <f t="shared" si="79"/>
        <v>5.71</v>
      </c>
      <c r="D864" s="112">
        <f t="shared" si="80"/>
        <v>63.9</v>
      </c>
      <c r="E864" s="50">
        <f t="shared" si="81"/>
        <v>14.7</v>
      </c>
      <c r="F864" s="48">
        <f t="shared" si="82"/>
        <v>59.58</v>
      </c>
      <c r="G864" s="51">
        <f t="shared" si="83"/>
        <v>862</v>
      </c>
    </row>
    <row r="865" spans="1:7" x14ac:dyDescent="0.2">
      <c r="A865" s="47">
        <v>863</v>
      </c>
      <c r="B865" s="48">
        <f t="shared" si="78"/>
        <v>8.1199999999999992</v>
      </c>
      <c r="C865" s="49">
        <f t="shared" si="79"/>
        <v>5.72</v>
      </c>
      <c r="D865" s="112">
        <f t="shared" si="80"/>
        <v>63.98</v>
      </c>
      <c r="E865" s="50">
        <f t="shared" si="81"/>
        <v>14.709999999999999</v>
      </c>
      <c r="F865" s="48">
        <f t="shared" si="82"/>
        <v>59.56</v>
      </c>
      <c r="G865" s="51">
        <f t="shared" si="83"/>
        <v>863</v>
      </c>
    </row>
    <row r="866" spans="1:7" x14ac:dyDescent="0.2">
      <c r="A866" s="47">
        <v>864</v>
      </c>
      <c r="B866" s="48">
        <f t="shared" si="78"/>
        <v>8.1199999999999992</v>
      </c>
      <c r="C866" s="49">
        <f t="shared" si="79"/>
        <v>5.72</v>
      </c>
      <c r="D866" s="112">
        <f t="shared" si="80"/>
        <v>64.050000000000011</v>
      </c>
      <c r="E866" s="50">
        <f t="shared" si="81"/>
        <v>14.73</v>
      </c>
      <c r="F866" s="48">
        <f t="shared" si="82"/>
        <v>59.55</v>
      </c>
      <c r="G866" s="51">
        <f t="shared" si="83"/>
        <v>864</v>
      </c>
    </row>
    <row r="867" spans="1:7" x14ac:dyDescent="0.2">
      <c r="A867" s="47">
        <v>865</v>
      </c>
      <c r="B867" s="48">
        <f t="shared" si="78"/>
        <v>8.1199999999999992</v>
      </c>
      <c r="C867" s="49">
        <f t="shared" si="79"/>
        <v>5.7299999999999995</v>
      </c>
      <c r="D867" s="112">
        <f t="shared" si="80"/>
        <v>64.13000000000001</v>
      </c>
      <c r="E867" s="50">
        <f t="shared" si="81"/>
        <v>14.75</v>
      </c>
      <c r="F867" s="48">
        <f t="shared" si="82"/>
        <v>59.53</v>
      </c>
      <c r="G867" s="51">
        <f t="shared" si="83"/>
        <v>865</v>
      </c>
    </row>
    <row r="868" spans="1:7" x14ac:dyDescent="0.2">
      <c r="A868" s="47">
        <v>866</v>
      </c>
      <c r="B868" s="48">
        <f t="shared" si="78"/>
        <v>8.11</v>
      </c>
      <c r="C868" s="49">
        <f t="shared" si="79"/>
        <v>5.7299999999999995</v>
      </c>
      <c r="D868" s="112">
        <f t="shared" si="80"/>
        <v>64.210000000000008</v>
      </c>
      <c r="E868" s="50">
        <f t="shared" si="81"/>
        <v>14.77</v>
      </c>
      <c r="F868" s="48">
        <f t="shared" si="82"/>
        <v>59.52</v>
      </c>
      <c r="G868" s="51">
        <f t="shared" si="83"/>
        <v>866</v>
      </c>
    </row>
    <row r="869" spans="1:7" x14ac:dyDescent="0.2">
      <c r="A869" s="47">
        <v>867</v>
      </c>
      <c r="B869" s="48">
        <f t="shared" si="78"/>
        <v>8.11</v>
      </c>
      <c r="C869" s="49">
        <f t="shared" si="79"/>
        <v>5.7299999999999995</v>
      </c>
      <c r="D869" s="112">
        <f t="shared" si="80"/>
        <v>64.28</v>
      </c>
      <c r="E869" s="50">
        <f t="shared" si="81"/>
        <v>14.78</v>
      </c>
      <c r="F869" s="48">
        <f t="shared" si="82"/>
        <v>59.5</v>
      </c>
      <c r="G869" s="51">
        <f t="shared" si="83"/>
        <v>867</v>
      </c>
    </row>
    <row r="870" spans="1:7" x14ac:dyDescent="0.2">
      <c r="A870" s="47">
        <v>868</v>
      </c>
      <c r="B870" s="48">
        <f t="shared" si="78"/>
        <v>8.11</v>
      </c>
      <c r="C870" s="49">
        <f t="shared" si="79"/>
        <v>5.74</v>
      </c>
      <c r="D870" s="112">
        <f t="shared" si="80"/>
        <v>64.36</v>
      </c>
      <c r="E870" s="50">
        <f t="shared" si="81"/>
        <v>14.799999999999999</v>
      </c>
      <c r="F870" s="48">
        <f t="shared" si="82"/>
        <v>59.49</v>
      </c>
      <c r="G870" s="51">
        <f t="shared" si="83"/>
        <v>868</v>
      </c>
    </row>
    <row r="871" spans="1:7" x14ac:dyDescent="0.2">
      <c r="A871" s="47">
        <v>869</v>
      </c>
      <c r="B871" s="48">
        <f t="shared" si="78"/>
        <v>8.1</v>
      </c>
      <c r="C871" s="49">
        <f t="shared" si="79"/>
        <v>5.74</v>
      </c>
      <c r="D871" s="112">
        <f t="shared" si="80"/>
        <v>64.430000000000007</v>
      </c>
      <c r="E871" s="50">
        <f t="shared" si="81"/>
        <v>14.82</v>
      </c>
      <c r="F871" s="48">
        <f t="shared" si="82"/>
        <v>59.47</v>
      </c>
      <c r="G871" s="51">
        <f t="shared" si="83"/>
        <v>869</v>
      </c>
    </row>
    <row r="872" spans="1:7" x14ac:dyDescent="0.2">
      <c r="A872" s="47">
        <v>870</v>
      </c>
      <c r="B872" s="48">
        <f t="shared" si="78"/>
        <v>8.1</v>
      </c>
      <c r="C872" s="49">
        <f t="shared" si="79"/>
        <v>5.75</v>
      </c>
      <c r="D872" s="112">
        <f t="shared" si="80"/>
        <v>64.510000000000005</v>
      </c>
      <c r="E872" s="50">
        <f t="shared" si="81"/>
        <v>14.84</v>
      </c>
      <c r="F872" s="48">
        <f t="shared" si="82"/>
        <v>59.46</v>
      </c>
      <c r="G872" s="51">
        <f t="shared" si="83"/>
        <v>870</v>
      </c>
    </row>
    <row r="873" spans="1:7" x14ac:dyDescent="0.2">
      <c r="A873" s="47">
        <v>871</v>
      </c>
      <c r="B873" s="48">
        <f t="shared" si="78"/>
        <v>8.1</v>
      </c>
      <c r="C873" s="49">
        <f t="shared" si="79"/>
        <v>5.75</v>
      </c>
      <c r="D873" s="112">
        <f t="shared" si="80"/>
        <v>64.59</v>
      </c>
      <c r="E873" s="50">
        <f t="shared" si="81"/>
        <v>14.85</v>
      </c>
      <c r="F873" s="48">
        <f t="shared" si="82"/>
        <v>59.44</v>
      </c>
      <c r="G873" s="51">
        <f t="shared" si="83"/>
        <v>871</v>
      </c>
    </row>
    <row r="874" spans="1:7" x14ac:dyDescent="0.2">
      <c r="A874" s="47">
        <v>872</v>
      </c>
      <c r="B874" s="48">
        <f t="shared" si="78"/>
        <v>8.09</v>
      </c>
      <c r="C874" s="49">
        <f t="shared" si="79"/>
        <v>5.76</v>
      </c>
      <c r="D874" s="112">
        <f t="shared" si="80"/>
        <v>64.660000000000011</v>
      </c>
      <c r="E874" s="50">
        <f t="shared" si="81"/>
        <v>14.87</v>
      </c>
      <c r="F874" s="48">
        <f t="shared" si="82"/>
        <v>59.43</v>
      </c>
      <c r="G874" s="51">
        <f t="shared" si="83"/>
        <v>872</v>
      </c>
    </row>
    <row r="875" spans="1:7" x14ac:dyDescent="0.2">
      <c r="A875" s="47">
        <v>873</v>
      </c>
      <c r="B875" s="48">
        <f t="shared" si="78"/>
        <v>8.09</v>
      </c>
      <c r="C875" s="49">
        <f t="shared" si="79"/>
        <v>5.76</v>
      </c>
      <c r="D875" s="112">
        <f t="shared" si="80"/>
        <v>64.740000000000009</v>
      </c>
      <c r="E875" s="50">
        <f t="shared" si="81"/>
        <v>14.89</v>
      </c>
      <c r="F875" s="48">
        <f t="shared" si="82"/>
        <v>59.41</v>
      </c>
      <c r="G875" s="51">
        <f t="shared" si="83"/>
        <v>873</v>
      </c>
    </row>
    <row r="876" spans="1:7" x14ac:dyDescent="0.2">
      <c r="A876" s="47">
        <v>874</v>
      </c>
      <c r="B876" s="48">
        <f t="shared" si="78"/>
        <v>8.09</v>
      </c>
      <c r="C876" s="49">
        <f t="shared" si="79"/>
        <v>5.77</v>
      </c>
      <c r="D876" s="112">
        <f t="shared" si="80"/>
        <v>64.81</v>
      </c>
      <c r="E876" s="50">
        <f t="shared" si="81"/>
        <v>14.9</v>
      </c>
      <c r="F876" s="48">
        <f t="shared" si="82"/>
        <v>59.4</v>
      </c>
      <c r="G876" s="51">
        <f t="shared" si="83"/>
        <v>874</v>
      </c>
    </row>
    <row r="877" spans="1:7" x14ac:dyDescent="0.2">
      <c r="A877" s="47">
        <v>875</v>
      </c>
      <c r="B877" s="48">
        <f t="shared" si="78"/>
        <v>8.08</v>
      </c>
      <c r="C877" s="49">
        <f t="shared" si="79"/>
        <v>5.77</v>
      </c>
      <c r="D877" s="112">
        <f t="shared" si="80"/>
        <v>64.89</v>
      </c>
      <c r="E877" s="50">
        <f t="shared" si="81"/>
        <v>14.92</v>
      </c>
      <c r="F877" s="48">
        <f t="shared" si="82"/>
        <v>59.38</v>
      </c>
      <c r="G877" s="51">
        <f t="shared" si="83"/>
        <v>875</v>
      </c>
    </row>
    <row r="878" spans="1:7" x14ac:dyDescent="0.2">
      <c r="A878" s="47">
        <v>876</v>
      </c>
      <c r="B878" s="48">
        <f t="shared" si="78"/>
        <v>8.08</v>
      </c>
      <c r="C878" s="49">
        <f t="shared" si="79"/>
        <v>5.7799999999999994</v>
      </c>
      <c r="D878" s="112">
        <f t="shared" si="80"/>
        <v>64.97</v>
      </c>
      <c r="E878" s="50">
        <f t="shared" si="81"/>
        <v>14.94</v>
      </c>
      <c r="F878" s="48">
        <f t="shared" si="82"/>
        <v>59.37</v>
      </c>
      <c r="G878" s="51">
        <f t="shared" si="83"/>
        <v>876</v>
      </c>
    </row>
    <row r="879" spans="1:7" x14ac:dyDescent="0.2">
      <c r="A879" s="47">
        <v>877</v>
      </c>
      <c r="B879" s="48">
        <f t="shared" si="78"/>
        <v>8.08</v>
      </c>
      <c r="C879" s="49">
        <f t="shared" si="79"/>
        <v>5.7799999999999994</v>
      </c>
      <c r="D879" s="112">
        <f t="shared" si="80"/>
        <v>65.040000000000006</v>
      </c>
      <c r="E879" s="50">
        <f t="shared" si="81"/>
        <v>14.959999999999999</v>
      </c>
      <c r="F879" s="48">
        <f t="shared" si="82"/>
        <v>59.35</v>
      </c>
      <c r="G879" s="51">
        <f t="shared" si="83"/>
        <v>877</v>
      </c>
    </row>
    <row r="880" spans="1:7" x14ac:dyDescent="0.2">
      <c r="A880" s="47">
        <v>878</v>
      </c>
      <c r="B880" s="48">
        <f t="shared" si="78"/>
        <v>8.07</v>
      </c>
      <c r="C880" s="49">
        <f t="shared" si="79"/>
        <v>5.7799999999999994</v>
      </c>
      <c r="D880" s="112">
        <f t="shared" si="80"/>
        <v>65.12</v>
      </c>
      <c r="E880" s="50">
        <f t="shared" si="81"/>
        <v>14.97</v>
      </c>
      <c r="F880" s="48">
        <f t="shared" si="82"/>
        <v>59.34</v>
      </c>
      <c r="G880" s="51">
        <f t="shared" si="83"/>
        <v>878</v>
      </c>
    </row>
    <row r="881" spans="1:7" x14ac:dyDescent="0.2">
      <c r="A881" s="47">
        <v>879</v>
      </c>
      <c r="B881" s="48">
        <f t="shared" si="78"/>
        <v>8.07</v>
      </c>
      <c r="C881" s="49">
        <f t="shared" si="79"/>
        <v>5.79</v>
      </c>
      <c r="D881" s="112">
        <f t="shared" si="80"/>
        <v>65.190000000000012</v>
      </c>
      <c r="E881" s="50">
        <f t="shared" si="81"/>
        <v>14.99</v>
      </c>
      <c r="F881" s="48">
        <f t="shared" si="82"/>
        <v>59.32</v>
      </c>
      <c r="G881" s="51">
        <f t="shared" si="83"/>
        <v>879</v>
      </c>
    </row>
    <row r="882" spans="1:7" x14ac:dyDescent="0.2">
      <c r="A882" s="47">
        <v>880</v>
      </c>
      <c r="B882" s="48">
        <f t="shared" si="78"/>
        <v>8.07</v>
      </c>
      <c r="C882" s="49">
        <f t="shared" si="79"/>
        <v>5.79</v>
      </c>
      <c r="D882" s="112">
        <f t="shared" si="80"/>
        <v>65.27000000000001</v>
      </c>
      <c r="E882" s="50">
        <f t="shared" si="81"/>
        <v>15.01</v>
      </c>
      <c r="F882" s="48">
        <f t="shared" si="82"/>
        <v>59.31</v>
      </c>
      <c r="G882" s="51">
        <f t="shared" si="83"/>
        <v>880</v>
      </c>
    </row>
    <row r="883" spans="1:7" x14ac:dyDescent="0.2">
      <c r="A883" s="47">
        <v>881</v>
      </c>
      <c r="B883" s="48">
        <f t="shared" si="78"/>
        <v>8.06</v>
      </c>
      <c r="C883" s="49">
        <f t="shared" si="79"/>
        <v>5.8</v>
      </c>
      <c r="D883" s="112">
        <f t="shared" si="80"/>
        <v>65.350000000000009</v>
      </c>
      <c r="E883" s="50">
        <f t="shared" si="81"/>
        <v>15.03</v>
      </c>
      <c r="F883" s="48">
        <f t="shared" si="82"/>
        <v>59.29</v>
      </c>
      <c r="G883" s="51">
        <f t="shared" si="83"/>
        <v>881</v>
      </c>
    </row>
    <row r="884" spans="1:7" x14ac:dyDescent="0.2">
      <c r="A884" s="47">
        <v>882</v>
      </c>
      <c r="B884" s="48">
        <f t="shared" si="78"/>
        <v>8.06</v>
      </c>
      <c r="C884" s="49">
        <f t="shared" si="79"/>
        <v>5.8</v>
      </c>
      <c r="D884" s="112">
        <f t="shared" si="80"/>
        <v>65.42</v>
      </c>
      <c r="E884" s="50">
        <f t="shared" si="81"/>
        <v>15.04</v>
      </c>
      <c r="F884" s="48">
        <f t="shared" si="82"/>
        <v>59.28</v>
      </c>
      <c r="G884" s="51">
        <f t="shared" si="83"/>
        <v>882</v>
      </c>
    </row>
    <row r="885" spans="1:7" x14ac:dyDescent="0.2">
      <c r="A885" s="47">
        <v>883</v>
      </c>
      <c r="B885" s="48">
        <f t="shared" si="78"/>
        <v>8.06</v>
      </c>
      <c r="C885" s="49">
        <f t="shared" si="79"/>
        <v>5.81</v>
      </c>
      <c r="D885" s="112">
        <f t="shared" si="80"/>
        <v>65.5</v>
      </c>
      <c r="E885" s="50">
        <f t="shared" si="81"/>
        <v>15.06</v>
      </c>
      <c r="F885" s="48">
        <f t="shared" si="82"/>
        <v>59.26</v>
      </c>
      <c r="G885" s="51">
        <f t="shared" si="83"/>
        <v>883</v>
      </c>
    </row>
    <row r="886" spans="1:7" x14ac:dyDescent="0.2">
      <c r="A886" s="47">
        <v>884</v>
      </c>
      <c r="B886" s="48">
        <f t="shared" si="78"/>
        <v>8.0500000000000007</v>
      </c>
      <c r="C886" s="49">
        <f t="shared" si="79"/>
        <v>5.81</v>
      </c>
      <c r="D886" s="112">
        <f t="shared" si="80"/>
        <v>65.570000000000007</v>
      </c>
      <c r="E886" s="50">
        <f t="shared" si="81"/>
        <v>15.08</v>
      </c>
      <c r="F886" s="48">
        <f t="shared" si="82"/>
        <v>59.25</v>
      </c>
      <c r="G886" s="51">
        <f t="shared" si="83"/>
        <v>884</v>
      </c>
    </row>
    <row r="887" spans="1:7" x14ac:dyDescent="0.2">
      <c r="A887" s="47">
        <v>885</v>
      </c>
      <c r="B887" s="48">
        <f t="shared" si="78"/>
        <v>8.0500000000000007</v>
      </c>
      <c r="C887" s="49">
        <f t="shared" si="79"/>
        <v>5.8199999999999994</v>
      </c>
      <c r="D887" s="112">
        <f t="shared" si="80"/>
        <v>65.650000000000006</v>
      </c>
      <c r="E887" s="50">
        <f t="shared" si="81"/>
        <v>15.09</v>
      </c>
      <c r="F887" s="48">
        <f t="shared" si="82"/>
        <v>59.23</v>
      </c>
      <c r="G887" s="51">
        <f t="shared" si="83"/>
        <v>885</v>
      </c>
    </row>
    <row r="888" spans="1:7" x14ac:dyDescent="0.2">
      <c r="A888" s="47">
        <v>886</v>
      </c>
      <c r="B888" s="48">
        <f t="shared" si="78"/>
        <v>8.0500000000000007</v>
      </c>
      <c r="C888" s="49">
        <f t="shared" si="79"/>
        <v>5.8199999999999994</v>
      </c>
      <c r="D888" s="112">
        <f t="shared" si="80"/>
        <v>65.73</v>
      </c>
      <c r="E888" s="50">
        <f t="shared" si="81"/>
        <v>15.11</v>
      </c>
      <c r="F888" s="48">
        <f t="shared" si="82"/>
        <v>59.22</v>
      </c>
      <c r="G888" s="51">
        <f t="shared" si="83"/>
        <v>886</v>
      </c>
    </row>
    <row r="889" spans="1:7" x14ac:dyDescent="0.2">
      <c r="A889" s="47">
        <v>887</v>
      </c>
      <c r="B889" s="48">
        <f t="shared" si="78"/>
        <v>8.0399999999999991</v>
      </c>
      <c r="C889" s="49">
        <f t="shared" si="79"/>
        <v>5.83</v>
      </c>
      <c r="D889" s="112">
        <f t="shared" si="80"/>
        <v>65.800000000000011</v>
      </c>
      <c r="E889" s="50">
        <f t="shared" si="81"/>
        <v>15.129999999999999</v>
      </c>
      <c r="F889" s="48">
        <f t="shared" si="82"/>
        <v>59.2</v>
      </c>
      <c r="G889" s="51">
        <f t="shared" si="83"/>
        <v>887</v>
      </c>
    </row>
    <row r="890" spans="1:7" x14ac:dyDescent="0.2">
      <c r="A890" s="47">
        <v>888</v>
      </c>
      <c r="B890" s="48">
        <f t="shared" si="78"/>
        <v>8.0399999999999991</v>
      </c>
      <c r="C890" s="49">
        <f t="shared" si="79"/>
        <v>5.83</v>
      </c>
      <c r="D890" s="112">
        <f t="shared" si="80"/>
        <v>65.88000000000001</v>
      </c>
      <c r="E890" s="50">
        <f t="shared" si="81"/>
        <v>15.15</v>
      </c>
      <c r="F890" s="48">
        <f t="shared" si="82"/>
        <v>59.19</v>
      </c>
      <c r="G890" s="51">
        <f t="shared" si="83"/>
        <v>888</v>
      </c>
    </row>
    <row r="891" spans="1:7" x14ac:dyDescent="0.2">
      <c r="A891" s="47">
        <v>889</v>
      </c>
      <c r="B891" s="48">
        <f t="shared" si="78"/>
        <v>8.0399999999999991</v>
      </c>
      <c r="C891" s="49">
        <f t="shared" si="79"/>
        <v>5.83</v>
      </c>
      <c r="D891" s="112">
        <f t="shared" si="80"/>
        <v>65.960000000000008</v>
      </c>
      <c r="E891" s="50">
        <f t="shared" si="81"/>
        <v>15.16</v>
      </c>
      <c r="F891" s="48">
        <f t="shared" si="82"/>
        <v>59.17</v>
      </c>
      <c r="G891" s="51">
        <f t="shared" si="83"/>
        <v>889</v>
      </c>
    </row>
    <row r="892" spans="1:7" x14ac:dyDescent="0.2">
      <c r="A892" s="47">
        <v>890</v>
      </c>
      <c r="B892" s="48">
        <f t="shared" si="78"/>
        <v>8.0299999999999994</v>
      </c>
      <c r="C892" s="49">
        <f t="shared" si="79"/>
        <v>5.84</v>
      </c>
      <c r="D892" s="112">
        <f t="shared" si="80"/>
        <v>66.03</v>
      </c>
      <c r="E892" s="50">
        <f t="shared" si="81"/>
        <v>15.18</v>
      </c>
      <c r="F892" s="48">
        <f t="shared" si="82"/>
        <v>59.16</v>
      </c>
      <c r="G892" s="51">
        <f t="shared" si="83"/>
        <v>890</v>
      </c>
    </row>
    <row r="893" spans="1:7" x14ac:dyDescent="0.2">
      <c r="A893" s="47">
        <v>891</v>
      </c>
      <c r="B893" s="48">
        <f t="shared" si="78"/>
        <v>8.0299999999999994</v>
      </c>
      <c r="C893" s="49">
        <f t="shared" si="79"/>
        <v>5.84</v>
      </c>
      <c r="D893" s="112">
        <f t="shared" si="80"/>
        <v>66.11</v>
      </c>
      <c r="E893" s="50">
        <f t="shared" si="81"/>
        <v>15.2</v>
      </c>
      <c r="F893" s="48">
        <f t="shared" si="82"/>
        <v>59.14</v>
      </c>
      <c r="G893" s="51">
        <f t="shared" si="83"/>
        <v>891</v>
      </c>
    </row>
    <row r="894" spans="1:7" x14ac:dyDescent="0.2">
      <c r="A894" s="47">
        <v>892</v>
      </c>
      <c r="B894" s="48">
        <f t="shared" si="78"/>
        <v>8.0299999999999994</v>
      </c>
      <c r="C894" s="49">
        <f t="shared" si="79"/>
        <v>5.85</v>
      </c>
      <c r="D894" s="112">
        <f t="shared" si="80"/>
        <v>66.180000000000007</v>
      </c>
      <c r="E894" s="50">
        <f t="shared" si="81"/>
        <v>15.22</v>
      </c>
      <c r="F894" s="48">
        <f t="shared" si="82"/>
        <v>59.13</v>
      </c>
      <c r="G894" s="51">
        <f t="shared" si="83"/>
        <v>892</v>
      </c>
    </row>
    <row r="895" spans="1:7" x14ac:dyDescent="0.2">
      <c r="A895" s="47">
        <v>893</v>
      </c>
      <c r="B895" s="48">
        <f t="shared" si="78"/>
        <v>8.02</v>
      </c>
      <c r="C895" s="49">
        <f t="shared" si="79"/>
        <v>5.85</v>
      </c>
      <c r="D895" s="112">
        <f t="shared" si="80"/>
        <v>66.260000000000005</v>
      </c>
      <c r="E895" s="50">
        <f t="shared" si="81"/>
        <v>15.23</v>
      </c>
      <c r="F895" s="48">
        <f t="shared" si="82"/>
        <v>59.11</v>
      </c>
      <c r="G895" s="51">
        <f t="shared" si="83"/>
        <v>893</v>
      </c>
    </row>
    <row r="896" spans="1:7" x14ac:dyDescent="0.2">
      <c r="A896" s="47">
        <v>894</v>
      </c>
      <c r="B896" s="48">
        <f t="shared" si="78"/>
        <v>8.02</v>
      </c>
      <c r="C896" s="49">
        <f t="shared" si="79"/>
        <v>5.8599999999999994</v>
      </c>
      <c r="D896" s="112">
        <f t="shared" si="80"/>
        <v>66.34</v>
      </c>
      <c r="E896" s="50">
        <f t="shared" si="81"/>
        <v>15.25</v>
      </c>
      <c r="F896" s="48">
        <f t="shared" si="82"/>
        <v>59.1</v>
      </c>
      <c r="G896" s="51">
        <f t="shared" si="83"/>
        <v>894</v>
      </c>
    </row>
    <row r="897" spans="1:7" x14ac:dyDescent="0.2">
      <c r="A897" s="47">
        <v>895</v>
      </c>
      <c r="B897" s="48">
        <f t="shared" si="78"/>
        <v>8.02</v>
      </c>
      <c r="C897" s="49">
        <f t="shared" si="79"/>
        <v>5.8599999999999994</v>
      </c>
      <c r="D897" s="112">
        <f t="shared" si="80"/>
        <v>66.410000000000011</v>
      </c>
      <c r="E897" s="50">
        <f t="shared" si="81"/>
        <v>15.27</v>
      </c>
      <c r="F897" s="48">
        <f t="shared" si="82"/>
        <v>59.08</v>
      </c>
      <c r="G897" s="51">
        <f t="shared" si="83"/>
        <v>895</v>
      </c>
    </row>
    <row r="898" spans="1:7" x14ac:dyDescent="0.2">
      <c r="A898" s="47">
        <v>896</v>
      </c>
      <c r="B898" s="48">
        <f t="shared" ref="B898:B961" si="84">ROUNDDOWN(w60B/100-(($A898/w60A)^(1/w60C)),2)</f>
        <v>8.01</v>
      </c>
      <c r="C898" s="49">
        <f t="shared" ref="C898:C961" si="85">ROUNDUP(wweitB/100+(($A898/wweitA)^(1/wweitC)),2)</f>
        <v>5.87</v>
      </c>
      <c r="D898" s="112">
        <f t="shared" ref="D898:D961" si="86">ROUNDUP(wballB/100+(($A898/wballA)^(1/wballC)),2)</f>
        <v>66.490000000000009</v>
      </c>
      <c r="E898" s="50">
        <f t="shared" ref="E898:E961" si="87">ROUNDUP(wkugelB/100+(($A898/wkugelA)^(1/wkugelC)),2)</f>
        <v>15.29</v>
      </c>
      <c r="F898" s="48">
        <f t="shared" ref="F898:F961" si="88">ROUNDDOWN(w400B/100-(($A898/2/w400A)^(1/w400C)),2)</f>
        <v>59.07</v>
      </c>
      <c r="G898" s="51">
        <f t="shared" si="83"/>
        <v>896</v>
      </c>
    </row>
    <row r="899" spans="1:7" x14ac:dyDescent="0.2">
      <c r="A899" s="47">
        <v>897</v>
      </c>
      <c r="B899" s="48">
        <f t="shared" si="84"/>
        <v>8.01</v>
      </c>
      <c r="C899" s="49">
        <f t="shared" si="85"/>
        <v>5.87</v>
      </c>
      <c r="D899" s="112">
        <f t="shared" si="86"/>
        <v>66.570000000000007</v>
      </c>
      <c r="E899" s="50">
        <f t="shared" si="87"/>
        <v>15.299999999999999</v>
      </c>
      <c r="F899" s="48">
        <f t="shared" si="88"/>
        <v>59.05</v>
      </c>
      <c r="G899" s="51">
        <f t="shared" ref="G899:G962" si="89">A899</f>
        <v>897</v>
      </c>
    </row>
    <row r="900" spans="1:7" x14ac:dyDescent="0.2">
      <c r="A900" s="47">
        <v>898</v>
      </c>
      <c r="B900" s="48">
        <f t="shared" si="84"/>
        <v>8.01</v>
      </c>
      <c r="C900" s="49">
        <f t="shared" si="85"/>
        <v>5.88</v>
      </c>
      <c r="D900" s="112">
        <f t="shared" si="86"/>
        <v>66.64</v>
      </c>
      <c r="E900" s="50">
        <f t="shared" si="87"/>
        <v>15.32</v>
      </c>
      <c r="F900" s="48">
        <f t="shared" si="88"/>
        <v>59.04</v>
      </c>
      <c r="G900" s="51">
        <f t="shared" si="89"/>
        <v>898</v>
      </c>
    </row>
    <row r="901" spans="1:7" x14ac:dyDescent="0.2">
      <c r="A901" s="47">
        <v>899</v>
      </c>
      <c r="B901" s="48">
        <f t="shared" si="84"/>
        <v>8</v>
      </c>
      <c r="C901" s="49">
        <f t="shared" si="85"/>
        <v>5.88</v>
      </c>
      <c r="D901" s="112">
        <f t="shared" si="86"/>
        <v>66.72</v>
      </c>
      <c r="E901" s="50">
        <f t="shared" si="87"/>
        <v>15.34</v>
      </c>
      <c r="F901" s="48">
        <f t="shared" si="88"/>
        <v>59.02</v>
      </c>
      <c r="G901" s="51">
        <f t="shared" si="89"/>
        <v>899</v>
      </c>
    </row>
    <row r="902" spans="1:7" x14ac:dyDescent="0.2">
      <c r="A902" s="47">
        <v>900</v>
      </c>
      <c r="B902" s="48">
        <f t="shared" si="84"/>
        <v>8</v>
      </c>
      <c r="C902" s="49">
        <f t="shared" si="85"/>
        <v>5.88</v>
      </c>
      <c r="D902" s="112">
        <f t="shared" si="86"/>
        <v>66.790000000000006</v>
      </c>
      <c r="E902" s="50">
        <f t="shared" si="87"/>
        <v>15.35</v>
      </c>
      <c r="F902" s="48">
        <f t="shared" si="88"/>
        <v>59.01</v>
      </c>
      <c r="G902" s="51">
        <f t="shared" si="89"/>
        <v>900</v>
      </c>
    </row>
    <row r="903" spans="1:7" x14ac:dyDescent="0.2">
      <c r="A903" s="47">
        <v>901</v>
      </c>
      <c r="B903" s="48">
        <f t="shared" si="84"/>
        <v>8</v>
      </c>
      <c r="C903" s="49">
        <f t="shared" si="85"/>
        <v>5.89</v>
      </c>
      <c r="D903" s="112">
        <f t="shared" si="86"/>
        <v>66.87</v>
      </c>
      <c r="E903" s="50">
        <f t="shared" si="87"/>
        <v>15.37</v>
      </c>
      <c r="F903" s="48">
        <f t="shared" si="88"/>
        <v>58.99</v>
      </c>
      <c r="G903" s="51">
        <f t="shared" si="89"/>
        <v>901</v>
      </c>
    </row>
    <row r="904" spans="1:7" x14ac:dyDescent="0.2">
      <c r="A904" s="47">
        <v>902</v>
      </c>
      <c r="B904" s="48">
        <f t="shared" si="84"/>
        <v>7.99</v>
      </c>
      <c r="C904" s="49">
        <f t="shared" si="85"/>
        <v>5.89</v>
      </c>
      <c r="D904" s="112">
        <f t="shared" si="86"/>
        <v>66.95</v>
      </c>
      <c r="E904" s="50">
        <f t="shared" si="87"/>
        <v>15.39</v>
      </c>
      <c r="F904" s="48">
        <f t="shared" si="88"/>
        <v>58.98</v>
      </c>
      <c r="G904" s="51">
        <f t="shared" si="89"/>
        <v>902</v>
      </c>
    </row>
    <row r="905" spans="1:7" x14ac:dyDescent="0.2">
      <c r="A905" s="47">
        <v>903</v>
      </c>
      <c r="B905" s="48">
        <f t="shared" si="84"/>
        <v>7.99</v>
      </c>
      <c r="C905" s="49">
        <f t="shared" si="85"/>
        <v>5.8999999999999995</v>
      </c>
      <c r="D905" s="112">
        <f t="shared" si="86"/>
        <v>67.02000000000001</v>
      </c>
      <c r="E905" s="50">
        <f t="shared" si="87"/>
        <v>15.41</v>
      </c>
      <c r="F905" s="48">
        <f t="shared" si="88"/>
        <v>58.96</v>
      </c>
      <c r="G905" s="51">
        <f t="shared" si="89"/>
        <v>903</v>
      </c>
    </row>
    <row r="906" spans="1:7" x14ac:dyDescent="0.2">
      <c r="A906" s="47">
        <v>904</v>
      </c>
      <c r="B906" s="48">
        <f t="shared" si="84"/>
        <v>7.99</v>
      </c>
      <c r="C906" s="49">
        <f t="shared" si="85"/>
        <v>5.8999999999999995</v>
      </c>
      <c r="D906" s="112">
        <f t="shared" si="86"/>
        <v>67.100000000000009</v>
      </c>
      <c r="E906" s="50">
        <f t="shared" si="87"/>
        <v>15.42</v>
      </c>
      <c r="F906" s="48">
        <f t="shared" si="88"/>
        <v>58.95</v>
      </c>
      <c r="G906" s="51">
        <f t="shared" si="89"/>
        <v>904</v>
      </c>
    </row>
    <row r="907" spans="1:7" x14ac:dyDescent="0.2">
      <c r="A907" s="47">
        <v>905</v>
      </c>
      <c r="B907" s="48">
        <f t="shared" si="84"/>
        <v>7.98</v>
      </c>
      <c r="C907" s="49">
        <f t="shared" si="85"/>
        <v>5.91</v>
      </c>
      <c r="D907" s="112">
        <f t="shared" si="86"/>
        <v>67.180000000000007</v>
      </c>
      <c r="E907" s="50">
        <f t="shared" si="87"/>
        <v>15.44</v>
      </c>
      <c r="F907" s="48">
        <f t="shared" si="88"/>
        <v>58.93</v>
      </c>
      <c r="G907" s="51">
        <f t="shared" si="89"/>
        <v>905</v>
      </c>
    </row>
    <row r="908" spans="1:7" x14ac:dyDescent="0.2">
      <c r="A908" s="47">
        <v>906</v>
      </c>
      <c r="B908" s="48">
        <f t="shared" si="84"/>
        <v>7.98</v>
      </c>
      <c r="C908" s="49">
        <f t="shared" si="85"/>
        <v>5.91</v>
      </c>
      <c r="D908" s="112">
        <f t="shared" si="86"/>
        <v>67.25</v>
      </c>
      <c r="E908" s="50">
        <f t="shared" si="87"/>
        <v>15.459999999999999</v>
      </c>
      <c r="F908" s="48">
        <f t="shared" si="88"/>
        <v>58.92</v>
      </c>
      <c r="G908" s="51">
        <f t="shared" si="89"/>
        <v>906</v>
      </c>
    </row>
    <row r="909" spans="1:7" x14ac:dyDescent="0.2">
      <c r="A909" s="47">
        <v>907</v>
      </c>
      <c r="B909" s="48">
        <f t="shared" si="84"/>
        <v>7.98</v>
      </c>
      <c r="C909" s="49">
        <f t="shared" si="85"/>
        <v>5.92</v>
      </c>
      <c r="D909" s="112">
        <f t="shared" si="86"/>
        <v>67.33</v>
      </c>
      <c r="E909" s="50">
        <f t="shared" si="87"/>
        <v>15.48</v>
      </c>
      <c r="F909" s="48">
        <f t="shared" si="88"/>
        <v>58.9</v>
      </c>
      <c r="G909" s="51">
        <f t="shared" si="89"/>
        <v>907</v>
      </c>
    </row>
    <row r="910" spans="1:7" x14ac:dyDescent="0.2">
      <c r="A910" s="47">
        <v>908</v>
      </c>
      <c r="B910" s="48">
        <f t="shared" si="84"/>
        <v>7.97</v>
      </c>
      <c r="C910" s="49">
        <f t="shared" si="85"/>
        <v>5.92</v>
      </c>
      <c r="D910" s="112">
        <f t="shared" si="86"/>
        <v>67.400000000000006</v>
      </c>
      <c r="E910" s="50">
        <f t="shared" si="87"/>
        <v>15.49</v>
      </c>
      <c r="F910" s="48">
        <f t="shared" si="88"/>
        <v>58.89</v>
      </c>
      <c r="G910" s="51">
        <f t="shared" si="89"/>
        <v>908</v>
      </c>
    </row>
    <row r="911" spans="1:7" x14ac:dyDescent="0.2">
      <c r="A911" s="47">
        <v>909</v>
      </c>
      <c r="B911" s="48">
        <f t="shared" si="84"/>
        <v>7.97</v>
      </c>
      <c r="C911" s="49">
        <f t="shared" si="85"/>
        <v>5.93</v>
      </c>
      <c r="D911" s="112">
        <f t="shared" si="86"/>
        <v>67.48</v>
      </c>
      <c r="E911" s="50">
        <f t="shared" si="87"/>
        <v>15.51</v>
      </c>
      <c r="F911" s="48">
        <f t="shared" si="88"/>
        <v>58.87</v>
      </c>
      <c r="G911" s="51">
        <f t="shared" si="89"/>
        <v>909</v>
      </c>
    </row>
    <row r="912" spans="1:7" x14ac:dyDescent="0.2">
      <c r="A912" s="47">
        <v>910</v>
      </c>
      <c r="B912" s="48">
        <f t="shared" si="84"/>
        <v>7.97</v>
      </c>
      <c r="C912" s="49">
        <f t="shared" si="85"/>
        <v>5.93</v>
      </c>
      <c r="D912" s="112">
        <f t="shared" si="86"/>
        <v>67.56</v>
      </c>
      <c r="E912" s="50">
        <f t="shared" si="87"/>
        <v>15.53</v>
      </c>
      <c r="F912" s="48">
        <f t="shared" si="88"/>
        <v>58.86</v>
      </c>
      <c r="G912" s="51">
        <f t="shared" si="89"/>
        <v>910</v>
      </c>
    </row>
    <row r="913" spans="1:7" x14ac:dyDescent="0.2">
      <c r="A913" s="47">
        <v>911</v>
      </c>
      <c r="B913" s="48">
        <f t="shared" si="84"/>
        <v>7.96</v>
      </c>
      <c r="C913" s="49">
        <f t="shared" si="85"/>
        <v>5.93</v>
      </c>
      <c r="D913" s="112">
        <f t="shared" si="86"/>
        <v>67.63000000000001</v>
      </c>
      <c r="E913" s="50">
        <f t="shared" si="87"/>
        <v>15.549999999999999</v>
      </c>
      <c r="F913" s="48">
        <f t="shared" si="88"/>
        <v>58.84</v>
      </c>
      <c r="G913" s="51">
        <f t="shared" si="89"/>
        <v>911</v>
      </c>
    </row>
    <row r="914" spans="1:7" x14ac:dyDescent="0.2">
      <c r="A914" s="47">
        <v>912</v>
      </c>
      <c r="B914" s="48">
        <f t="shared" si="84"/>
        <v>7.96</v>
      </c>
      <c r="C914" s="49">
        <f t="shared" si="85"/>
        <v>5.9399999999999995</v>
      </c>
      <c r="D914" s="112">
        <f t="shared" si="86"/>
        <v>67.710000000000008</v>
      </c>
      <c r="E914" s="50">
        <f t="shared" si="87"/>
        <v>15.56</v>
      </c>
      <c r="F914" s="48">
        <f t="shared" si="88"/>
        <v>58.83</v>
      </c>
      <c r="G914" s="51">
        <f t="shared" si="89"/>
        <v>912</v>
      </c>
    </row>
    <row r="915" spans="1:7" x14ac:dyDescent="0.2">
      <c r="A915" s="47">
        <v>913</v>
      </c>
      <c r="B915" s="48">
        <f t="shared" si="84"/>
        <v>7.96</v>
      </c>
      <c r="C915" s="49">
        <f t="shared" si="85"/>
        <v>5.9399999999999995</v>
      </c>
      <c r="D915" s="112">
        <f t="shared" si="86"/>
        <v>67.790000000000006</v>
      </c>
      <c r="E915" s="50">
        <f t="shared" si="87"/>
        <v>15.58</v>
      </c>
      <c r="F915" s="48">
        <f t="shared" si="88"/>
        <v>58.81</v>
      </c>
      <c r="G915" s="51">
        <f t="shared" si="89"/>
        <v>913</v>
      </c>
    </row>
    <row r="916" spans="1:7" x14ac:dyDescent="0.2">
      <c r="A916" s="47">
        <v>914</v>
      </c>
      <c r="B916" s="48">
        <f t="shared" si="84"/>
        <v>7.95</v>
      </c>
      <c r="C916" s="49">
        <f t="shared" si="85"/>
        <v>5.95</v>
      </c>
      <c r="D916" s="112">
        <f t="shared" si="86"/>
        <v>67.86</v>
      </c>
      <c r="E916" s="50">
        <f t="shared" si="87"/>
        <v>15.6</v>
      </c>
      <c r="F916" s="48">
        <f t="shared" si="88"/>
        <v>58.8</v>
      </c>
      <c r="G916" s="51">
        <f t="shared" si="89"/>
        <v>914</v>
      </c>
    </row>
    <row r="917" spans="1:7" x14ac:dyDescent="0.2">
      <c r="A917" s="47">
        <v>915</v>
      </c>
      <c r="B917" s="48">
        <f t="shared" si="84"/>
        <v>7.95</v>
      </c>
      <c r="C917" s="49">
        <f t="shared" si="85"/>
        <v>5.95</v>
      </c>
      <c r="D917" s="112">
        <f t="shared" si="86"/>
        <v>67.940000000000012</v>
      </c>
      <c r="E917" s="50">
        <f t="shared" si="87"/>
        <v>15.61</v>
      </c>
      <c r="F917" s="48">
        <f t="shared" si="88"/>
        <v>58.78</v>
      </c>
      <c r="G917" s="51">
        <f t="shared" si="89"/>
        <v>915</v>
      </c>
    </row>
    <row r="918" spans="1:7" x14ac:dyDescent="0.2">
      <c r="A918" s="47">
        <v>916</v>
      </c>
      <c r="B918" s="48">
        <f t="shared" si="84"/>
        <v>7.95</v>
      </c>
      <c r="C918" s="49">
        <f t="shared" si="85"/>
        <v>5.96</v>
      </c>
      <c r="D918" s="112">
        <f t="shared" si="86"/>
        <v>68.02000000000001</v>
      </c>
      <c r="E918" s="50">
        <f t="shared" si="87"/>
        <v>15.629999999999999</v>
      </c>
      <c r="F918" s="48">
        <f t="shared" si="88"/>
        <v>58.77</v>
      </c>
      <c r="G918" s="51">
        <f t="shared" si="89"/>
        <v>916</v>
      </c>
    </row>
    <row r="919" spans="1:7" x14ac:dyDescent="0.2">
      <c r="A919" s="47">
        <v>917</v>
      </c>
      <c r="B919" s="48">
        <f t="shared" si="84"/>
        <v>7.94</v>
      </c>
      <c r="C919" s="49">
        <f t="shared" si="85"/>
        <v>5.96</v>
      </c>
      <c r="D919" s="112">
        <f t="shared" si="86"/>
        <v>68.09</v>
      </c>
      <c r="E919" s="50">
        <f t="shared" si="87"/>
        <v>15.65</v>
      </c>
      <c r="F919" s="48">
        <f t="shared" si="88"/>
        <v>58.75</v>
      </c>
      <c r="G919" s="51">
        <f t="shared" si="89"/>
        <v>917</v>
      </c>
    </row>
    <row r="920" spans="1:7" x14ac:dyDescent="0.2">
      <c r="A920" s="47">
        <v>918</v>
      </c>
      <c r="B920" s="48">
        <f t="shared" si="84"/>
        <v>7.94</v>
      </c>
      <c r="C920" s="49">
        <f t="shared" si="85"/>
        <v>5.97</v>
      </c>
      <c r="D920" s="112">
        <f t="shared" si="86"/>
        <v>68.17</v>
      </c>
      <c r="E920" s="50">
        <f t="shared" si="87"/>
        <v>15.67</v>
      </c>
      <c r="F920" s="48">
        <f t="shared" si="88"/>
        <v>58.74</v>
      </c>
      <c r="G920" s="51">
        <f t="shared" si="89"/>
        <v>918</v>
      </c>
    </row>
    <row r="921" spans="1:7" x14ac:dyDescent="0.2">
      <c r="A921" s="47">
        <v>919</v>
      </c>
      <c r="B921" s="48">
        <f t="shared" si="84"/>
        <v>7.94</v>
      </c>
      <c r="C921" s="49">
        <f t="shared" si="85"/>
        <v>5.97</v>
      </c>
      <c r="D921" s="112">
        <f t="shared" si="86"/>
        <v>68.25</v>
      </c>
      <c r="E921" s="50">
        <f t="shared" si="87"/>
        <v>15.68</v>
      </c>
      <c r="F921" s="48">
        <f t="shared" si="88"/>
        <v>58.72</v>
      </c>
      <c r="G921" s="51">
        <f t="shared" si="89"/>
        <v>919</v>
      </c>
    </row>
    <row r="922" spans="1:7" x14ac:dyDescent="0.2">
      <c r="A922" s="47">
        <v>920</v>
      </c>
      <c r="B922" s="48">
        <f t="shared" si="84"/>
        <v>7.94</v>
      </c>
      <c r="C922" s="49">
        <f t="shared" si="85"/>
        <v>5.97</v>
      </c>
      <c r="D922" s="112">
        <f t="shared" si="86"/>
        <v>68.320000000000007</v>
      </c>
      <c r="E922" s="50">
        <f t="shared" si="87"/>
        <v>15.7</v>
      </c>
      <c r="F922" s="48">
        <f t="shared" si="88"/>
        <v>58.71</v>
      </c>
      <c r="G922" s="51">
        <f t="shared" si="89"/>
        <v>920</v>
      </c>
    </row>
    <row r="923" spans="1:7" x14ac:dyDescent="0.2">
      <c r="A923" s="47">
        <v>921</v>
      </c>
      <c r="B923" s="48">
        <f t="shared" si="84"/>
        <v>7.93</v>
      </c>
      <c r="C923" s="49">
        <f t="shared" si="85"/>
        <v>5.9799999999999995</v>
      </c>
      <c r="D923" s="112">
        <f t="shared" si="86"/>
        <v>68.400000000000006</v>
      </c>
      <c r="E923" s="50">
        <f t="shared" si="87"/>
        <v>15.72</v>
      </c>
      <c r="F923" s="48">
        <f t="shared" si="88"/>
        <v>58.69</v>
      </c>
      <c r="G923" s="51">
        <f t="shared" si="89"/>
        <v>921</v>
      </c>
    </row>
    <row r="924" spans="1:7" x14ac:dyDescent="0.2">
      <c r="A924" s="47">
        <v>922</v>
      </c>
      <c r="B924" s="48">
        <f t="shared" si="84"/>
        <v>7.93</v>
      </c>
      <c r="C924" s="49">
        <f t="shared" si="85"/>
        <v>5.9799999999999995</v>
      </c>
      <c r="D924" s="112">
        <f t="shared" si="86"/>
        <v>68.47</v>
      </c>
      <c r="E924" s="50">
        <f t="shared" si="87"/>
        <v>15.74</v>
      </c>
      <c r="F924" s="48">
        <f t="shared" si="88"/>
        <v>58.68</v>
      </c>
      <c r="G924" s="51">
        <f t="shared" si="89"/>
        <v>922</v>
      </c>
    </row>
    <row r="925" spans="1:7" x14ac:dyDescent="0.2">
      <c r="A925" s="47">
        <v>923</v>
      </c>
      <c r="B925" s="48">
        <f t="shared" si="84"/>
        <v>7.93</v>
      </c>
      <c r="C925" s="49">
        <f t="shared" si="85"/>
        <v>5.99</v>
      </c>
      <c r="D925" s="112">
        <f t="shared" si="86"/>
        <v>68.550000000000011</v>
      </c>
      <c r="E925" s="50">
        <f t="shared" si="87"/>
        <v>15.75</v>
      </c>
      <c r="F925" s="48">
        <f t="shared" si="88"/>
        <v>58.67</v>
      </c>
      <c r="G925" s="51">
        <f t="shared" si="89"/>
        <v>923</v>
      </c>
    </row>
    <row r="926" spans="1:7" x14ac:dyDescent="0.2">
      <c r="A926" s="47">
        <v>924</v>
      </c>
      <c r="B926" s="48">
        <f t="shared" si="84"/>
        <v>7.92</v>
      </c>
      <c r="C926" s="49">
        <f t="shared" si="85"/>
        <v>5.99</v>
      </c>
      <c r="D926" s="112">
        <f t="shared" si="86"/>
        <v>68.63000000000001</v>
      </c>
      <c r="E926" s="50">
        <f t="shared" si="87"/>
        <v>15.77</v>
      </c>
      <c r="F926" s="48">
        <f t="shared" si="88"/>
        <v>58.65</v>
      </c>
      <c r="G926" s="51">
        <f t="shared" si="89"/>
        <v>924</v>
      </c>
    </row>
    <row r="927" spans="1:7" x14ac:dyDescent="0.2">
      <c r="A927" s="47">
        <v>925</v>
      </c>
      <c r="B927" s="48">
        <f t="shared" si="84"/>
        <v>7.92</v>
      </c>
      <c r="C927" s="49">
        <f t="shared" si="85"/>
        <v>6</v>
      </c>
      <c r="D927" s="112">
        <f t="shared" si="86"/>
        <v>68.7</v>
      </c>
      <c r="E927" s="50">
        <f t="shared" si="87"/>
        <v>15.79</v>
      </c>
      <c r="F927" s="48">
        <f t="shared" si="88"/>
        <v>58.64</v>
      </c>
      <c r="G927" s="51">
        <f t="shared" si="89"/>
        <v>925</v>
      </c>
    </row>
    <row r="928" spans="1:7" x14ac:dyDescent="0.2">
      <c r="A928" s="47">
        <v>926</v>
      </c>
      <c r="B928" s="48">
        <f t="shared" si="84"/>
        <v>7.92</v>
      </c>
      <c r="C928" s="49">
        <f t="shared" si="85"/>
        <v>6</v>
      </c>
      <c r="D928" s="112">
        <f t="shared" si="86"/>
        <v>68.78</v>
      </c>
      <c r="E928" s="50">
        <f t="shared" si="87"/>
        <v>15.81</v>
      </c>
      <c r="F928" s="48">
        <f t="shared" si="88"/>
        <v>58.62</v>
      </c>
      <c r="G928" s="51">
        <f t="shared" si="89"/>
        <v>926</v>
      </c>
    </row>
    <row r="929" spans="1:7" x14ac:dyDescent="0.2">
      <c r="A929" s="47">
        <v>927</v>
      </c>
      <c r="B929" s="48">
        <f t="shared" si="84"/>
        <v>7.91</v>
      </c>
      <c r="C929" s="49">
        <f t="shared" si="85"/>
        <v>6.01</v>
      </c>
      <c r="D929" s="112">
        <f t="shared" si="86"/>
        <v>68.86</v>
      </c>
      <c r="E929" s="50">
        <f t="shared" si="87"/>
        <v>15.82</v>
      </c>
      <c r="F929" s="48">
        <f t="shared" si="88"/>
        <v>58.61</v>
      </c>
      <c r="G929" s="51">
        <f t="shared" si="89"/>
        <v>927</v>
      </c>
    </row>
    <row r="930" spans="1:7" x14ac:dyDescent="0.2">
      <c r="A930" s="47">
        <v>928</v>
      </c>
      <c r="B930" s="48">
        <f t="shared" si="84"/>
        <v>7.91</v>
      </c>
      <c r="C930" s="49">
        <f t="shared" si="85"/>
        <v>6.01</v>
      </c>
      <c r="D930" s="112">
        <f t="shared" si="86"/>
        <v>68.930000000000007</v>
      </c>
      <c r="E930" s="50">
        <f t="shared" si="87"/>
        <v>15.84</v>
      </c>
      <c r="F930" s="48">
        <f t="shared" si="88"/>
        <v>58.59</v>
      </c>
      <c r="G930" s="51">
        <f t="shared" si="89"/>
        <v>928</v>
      </c>
    </row>
    <row r="931" spans="1:7" x14ac:dyDescent="0.2">
      <c r="A931" s="47">
        <v>929</v>
      </c>
      <c r="B931" s="48">
        <f t="shared" si="84"/>
        <v>7.91</v>
      </c>
      <c r="C931" s="49">
        <f t="shared" si="85"/>
        <v>6.02</v>
      </c>
      <c r="D931" s="112">
        <f t="shared" si="86"/>
        <v>69.010000000000005</v>
      </c>
      <c r="E931" s="50">
        <f t="shared" si="87"/>
        <v>15.86</v>
      </c>
      <c r="F931" s="48">
        <f t="shared" si="88"/>
        <v>58.58</v>
      </c>
      <c r="G931" s="51">
        <f t="shared" si="89"/>
        <v>929</v>
      </c>
    </row>
    <row r="932" spans="1:7" x14ac:dyDescent="0.2">
      <c r="A932" s="47">
        <v>930</v>
      </c>
      <c r="B932" s="48">
        <f t="shared" si="84"/>
        <v>7.9</v>
      </c>
      <c r="C932" s="49">
        <f t="shared" si="85"/>
        <v>6.02</v>
      </c>
      <c r="D932" s="112">
        <f t="shared" si="86"/>
        <v>69.09</v>
      </c>
      <c r="E932" s="50">
        <f t="shared" si="87"/>
        <v>15.879999999999999</v>
      </c>
      <c r="F932" s="48">
        <f t="shared" si="88"/>
        <v>58.56</v>
      </c>
      <c r="G932" s="51">
        <f t="shared" si="89"/>
        <v>930</v>
      </c>
    </row>
    <row r="933" spans="1:7" x14ac:dyDescent="0.2">
      <c r="A933" s="47">
        <v>931</v>
      </c>
      <c r="B933" s="48">
        <f t="shared" si="84"/>
        <v>7.9</v>
      </c>
      <c r="C933" s="49">
        <f t="shared" si="85"/>
        <v>6.02</v>
      </c>
      <c r="D933" s="112">
        <f t="shared" si="86"/>
        <v>69.160000000000011</v>
      </c>
      <c r="E933" s="50">
        <f t="shared" si="87"/>
        <v>15.89</v>
      </c>
      <c r="F933" s="48">
        <f t="shared" si="88"/>
        <v>58.55</v>
      </c>
      <c r="G933" s="51">
        <f t="shared" si="89"/>
        <v>931</v>
      </c>
    </row>
    <row r="934" spans="1:7" x14ac:dyDescent="0.2">
      <c r="A934" s="47">
        <v>932</v>
      </c>
      <c r="B934" s="48">
        <f t="shared" si="84"/>
        <v>7.9</v>
      </c>
      <c r="C934" s="49">
        <f t="shared" si="85"/>
        <v>6.0299999999999994</v>
      </c>
      <c r="D934" s="112">
        <f t="shared" si="86"/>
        <v>69.240000000000009</v>
      </c>
      <c r="E934" s="50">
        <f t="shared" si="87"/>
        <v>15.91</v>
      </c>
      <c r="F934" s="48">
        <f t="shared" si="88"/>
        <v>58.53</v>
      </c>
      <c r="G934" s="51">
        <f t="shared" si="89"/>
        <v>932</v>
      </c>
    </row>
    <row r="935" spans="1:7" x14ac:dyDescent="0.2">
      <c r="A935" s="47">
        <v>933</v>
      </c>
      <c r="B935" s="48">
        <f t="shared" si="84"/>
        <v>7.89</v>
      </c>
      <c r="C935" s="49">
        <f t="shared" si="85"/>
        <v>6.0299999999999994</v>
      </c>
      <c r="D935" s="112">
        <f t="shared" si="86"/>
        <v>69.320000000000007</v>
      </c>
      <c r="E935" s="50">
        <f t="shared" si="87"/>
        <v>15.93</v>
      </c>
      <c r="F935" s="48">
        <f t="shared" si="88"/>
        <v>58.52</v>
      </c>
      <c r="G935" s="51">
        <f t="shared" si="89"/>
        <v>933</v>
      </c>
    </row>
    <row r="936" spans="1:7" x14ac:dyDescent="0.2">
      <c r="A936" s="47">
        <v>934</v>
      </c>
      <c r="B936" s="48">
        <f t="shared" si="84"/>
        <v>7.89</v>
      </c>
      <c r="C936" s="49">
        <f t="shared" si="85"/>
        <v>6.04</v>
      </c>
      <c r="D936" s="112">
        <f t="shared" si="86"/>
        <v>69.39</v>
      </c>
      <c r="E936" s="50">
        <f t="shared" si="87"/>
        <v>15.95</v>
      </c>
      <c r="F936" s="48">
        <f t="shared" si="88"/>
        <v>58.5</v>
      </c>
      <c r="G936" s="51">
        <f t="shared" si="89"/>
        <v>934</v>
      </c>
    </row>
    <row r="937" spans="1:7" x14ac:dyDescent="0.2">
      <c r="A937" s="47">
        <v>935</v>
      </c>
      <c r="B937" s="48">
        <f t="shared" si="84"/>
        <v>7.89</v>
      </c>
      <c r="C937" s="49">
        <f t="shared" si="85"/>
        <v>6.04</v>
      </c>
      <c r="D937" s="112">
        <f t="shared" si="86"/>
        <v>69.47</v>
      </c>
      <c r="E937" s="50">
        <f t="shared" si="87"/>
        <v>15.959999999999999</v>
      </c>
      <c r="F937" s="48">
        <f t="shared" si="88"/>
        <v>58.49</v>
      </c>
      <c r="G937" s="51">
        <f t="shared" si="89"/>
        <v>935</v>
      </c>
    </row>
    <row r="938" spans="1:7" x14ac:dyDescent="0.2">
      <c r="A938" s="47">
        <v>936</v>
      </c>
      <c r="B938" s="48">
        <f t="shared" si="84"/>
        <v>7.88</v>
      </c>
      <c r="C938" s="49">
        <f t="shared" si="85"/>
        <v>6.05</v>
      </c>
      <c r="D938" s="112">
        <f t="shared" si="86"/>
        <v>69.550000000000011</v>
      </c>
      <c r="E938" s="50">
        <f t="shared" si="87"/>
        <v>15.98</v>
      </c>
      <c r="F938" s="48">
        <f t="shared" si="88"/>
        <v>58.47</v>
      </c>
      <c r="G938" s="51">
        <f t="shared" si="89"/>
        <v>936</v>
      </c>
    </row>
    <row r="939" spans="1:7" x14ac:dyDescent="0.2">
      <c r="A939" s="47">
        <v>937</v>
      </c>
      <c r="B939" s="48">
        <f t="shared" si="84"/>
        <v>7.88</v>
      </c>
      <c r="C939" s="49">
        <f t="shared" si="85"/>
        <v>6.05</v>
      </c>
      <c r="D939" s="112">
        <f t="shared" si="86"/>
        <v>69.62</v>
      </c>
      <c r="E939" s="50">
        <f t="shared" si="87"/>
        <v>16</v>
      </c>
      <c r="F939" s="48">
        <f t="shared" si="88"/>
        <v>58.46</v>
      </c>
      <c r="G939" s="51">
        <f t="shared" si="89"/>
        <v>937</v>
      </c>
    </row>
    <row r="940" spans="1:7" x14ac:dyDescent="0.2">
      <c r="A940" s="47">
        <v>938</v>
      </c>
      <c r="B940" s="48">
        <f t="shared" si="84"/>
        <v>7.88</v>
      </c>
      <c r="C940" s="49">
        <f t="shared" si="85"/>
        <v>6.06</v>
      </c>
      <c r="D940" s="112">
        <f t="shared" si="86"/>
        <v>69.7</v>
      </c>
      <c r="E940" s="50">
        <f t="shared" si="87"/>
        <v>16.020000000000003</v>
      </c>
      <c r="F940" s="48">
        <f t="shared" si="88"/>
        <v>58.45</v>
      </c>
      <c r="G940" s="51">
        <f t="shared" si="89"/>
        <v>938</v>
      </c>
    </row>
    <row r="941" spans="1:7" x14ac:dyDescent="0.2">
      <c r="A941" s="47">
        <v>939</v>
      </c>
      <c r="B941" s="48">
        <f t="shared" si="84"/>
        <v>7.87</v>
      </c>
      <c r="C941" s="49">
        <f t="shared" si="85"/>
        <v>6.06</v>
      </c>
      <c r="D941" s="112">
        <f t="shared" si="86"/>
        <v>69.78</v>
      </c>
      <c r="E941" s="50">
        <f t="shared" si="87"/>
        <v>16.03</v>
      </c>
      <c r="F941" s="48">
        <f t="shared" si="88"/>
        <v>58.43</v>
      </c>
      <c r="G941" s="51">
        <f t="shared" si="89"/>
        <v>939</v>
      </c>
    </row>
    <row r="942" spans="1:7" x14ac:dyDescent="0.2">
      <c r="A942" s="47">
        <v>940</v>
      </c>
      <c r="B942" s="48">
        <f t="shared" si="84"/>
        <v>7.87</v>
      </c>
      <c r="C942" s="49">
        <f t="shared" si="85"/>
        <v>6.0699999999999994</v>
      </c>
      <c r="D942" s="112">
        <f t="shared" si="86"/>
        <v>69.850000000000009</v>
      </c>
      <c r="E942" s="50">
        <f t="shared" si="87"/>
        <v>16.05</v>
      </c>
      <c r="F942" s="48">
        <f t="shared" si="88"/>
        <v>58.42</v>
      </c>
      <c r="G942" s="51">
        <f t="shared" si="89"/>
        <v>940</v>
      </c>
    </row>
    <row r="943" spans="1:7" x14ac:dyDescent="0.2">
      <c r="A943" s="47">
        <v>941</v>
      </c>
      <c r="B943" s="48">
        <f t="shared" si="84"/>
        <v>7.87</v>
      </c>
      <c r="C943" s="49">
        <f t="shared" si="85"/>
        <v>6.0699999999999994</v>
      </c>
      <c r="D943" s="112">
        <f t="shared" si="86"/>
        <v>69.930000000000007</v>
      </c>
      <c r="E943" s="50">
        <f t="shared" si="87"/>
        <v>16.07</v>
      </c>
      <c r="F943" s="48">
        <f t="shared" si="88"/>
        <v>58.4</v>
      </c>
      <c r="G943" s="51">
        <f t="shared" si="89"/>
        <v>941</v>
      </c>
    </row>
    <row r="944" spans="1:7" x14ac:dyDescent="0.2">
      <c r="A944" s="47">
        <v>942</v>
      </c>
      <c r="B944" s="48">
        <f t="shared" si="84"/>
        <v>7.86</v>
      </c>
      <c r="C944" s="49">
        <f t="shared" si="85"/>
        <v>6.0699999999999994</v>
      </c>
      <c r="D944" s="112">
        <f t="shared" si="86"/>
        <v>70.010000000000005</v>
      </c>
      <c r="E944" s="50">
        <f t="shared" si="87"/>
        <v>16.080000000000002</v>
      </c>
      <c r="F944" s="48">
        <f t="shared" si="88"/>
        <v>58.39</v>
      </c>
      <c r="G944" s="51">
        <f t="shared" si="89"/>
        <v>942</v>
      </c>
    </row>
    <row r="945" spans="1:7" x14ac:dyDescent="0.2">
      <c r="A945" s="47">
        <v>943</v>
      </c>
      <c r="B945" s="48">
        <f t="shared" si="84"/>
        <v>7.86</v>
      </c>
      <c r="C945" s="49">
        <f t="shared" si="85"/>
        <v>6.08</v>
      </c>
      <c r="D945" s="112">
        <f t="shared" si="86"/>
        <v>70.08</v>
      </c>
      <c r="E945" s="50">
        <f t="shared" si="87"/>
        <v>16.100000000000001</v>
      </c>
      <c r="F945" s="48">
        <f t="shared" si="88"/>
        <v>58.37</v>
      </c>
      <c r="G945" s="51">
        <f t="shared" si="89"/>
        <v>943</v>
      </c>
    </row>
    <row r="946" spans="1:7" x14ac:dyDescent="0.2">
      <c r="A946" s="47">
        <v>944</v>
      </c>
      <c r="B946" s="48">
        <f t="shared" si="84"/>
        <v>7.86</v>
      </c>
      <c r="C946" s="49">
        <f t="shared" si="85"/>
        <v>6.08</v>
      </c>
      <c r="D946" s="112">
        <f t="shared" si="86"/>
        <v>70.160000000000011</v>
      </c>
      <c r="E946" s="50">
        <f t="shared" si="87"/>
        <v>16.12</v>
      </c>
      <c r="F946" s="48">
        <f t="shared" si="88"/>
        <v>58.36</v>
      </c>
      <c r="G946" s="51">
        <f t="shared" si="89"/>
        <v>944</v>
      </c>
    </row>
    <row r="947" spans="1:7" x14ac:dyDescent="0.2">
      <c r="A947" s="47">
        <v>945</v>
      </c>
      <c r="B947" s="48">
        <f t="shared" si="84"/>
        <v>7.86</v>
      </c>
      <c r="C947" s="49">
        <f t="shared" si="85"/>
        <v>6.09</v>
      </c>
      <c r="D947" s="112">
        <f t="shared" si="86"/>
        <v>70.240000000000009</v>
      </c>
      <c r="E947" s="50">
        <f t="shared" si="87"/>
        <v>16.14</v>
      </c>
      <c r="F947" s="48">
        <f t="shared" si="88"/>
        <v>58.34</v>
      </c>
      <c r="G947" s="51">
        <f t="shared" si="89"/>
        <v>945</v>
      </c>
    </row>
    <row r="948" spans="1:7" x14ac:dyDescent="0.2">
      <c r="A948" s="47">
        <v>946</v>
      </c>
      <c r="B948" s="48">
        <f t="shared" si="84"/>
        <v>7.85</v>
      </c>
      <c r="C948" s="49">
        <f t="shared" si="85"/>
        <v>6.09</v>
      </c>
      <c r="D948" s="112">
        <f t="shared" si="86"/>
        <v>70.31</v>
      </c>
      <c r="E948" s="50">
        <f t="shared" si="87"/>
        <v>16.150000000000002</v>
      </c>
      <c r="F948" s="48">
        <f t="shared" si="88"/>
        <v>58.33</v>
      </c>
      <c r="G948" s="51">
        <f t="shared" si="89"/>
        <v>946</v>
      </c>
    </row>
    <row r="949" spans="1:7" x14ac:dyDescent="0.2">
      <c r="A949" s="47">
        <v>947</v>
      </c>
      <c r="B949" s="48">
        <f t="shared" si="84"/>
        <v>7.85</v>
      </c>
      <c r="C949" s="49">
        <f t="shared" si="85"/>
        <v>6.1</v>
      </c>
      <c r="D949" s="112">
        <f t="shared" si="86"/>
        <v>70.39</v>
      </c>
      <c r="E949" s="50">
        <f t="shared" si="87"/>
        <v>16.170000000000002</v>
      </c>
      <c r="F949" s="48">
        <f t="shared" si="88"/>
        <v>58.31</v>
      </c>
      <c r="G949" s="51">
        <f t="shared" si="89"/>
        <v>947</v>
      </c>
    </row>
    <row r="950" spans="1:7" x14ac:dyDescent="0.2">
      <c r="A950" s="47">
        <v>948</v>
      </c>
      <c r="B950" s="48">
        <f t="shared" si="84"/>
        <v>7.85</v>
      </c>
      <c r="C950" s="49">
        <f t="shared" si="85"/>
        <v>6.1</v>
      </c>
      <c r="D950" s="112">
        <f t="shared" si="86"/>
        <v>70.47</v>
      </c>
      <c r="E950" s="50">
        <f t="shared" si="87"/>
        <v>16.190000000000001</v>
      </c>
      <c r="F950" s="48">
        <f t="shared" si="88"/>
        <v>58.3</v>
      </c>
      <c r="G950" s="51">
        <f t="shared" si="89"/>
        <v>948</v>
      </c>
    </row>
    <row r="951" spans="1:7" x14ac:dyDescent="0.2">
      <c r="A951" s="47">
        <v>949</v>
      </c>
      <c r="B951" s="48">
        <f t="shared" si="84"/>
        <v>7.84</v>
      </c>
      <c r="C951" s="49">
        <f t="shared" si="85"/>
        <v>6.1099999999999994</v>
      </c>
      <c r="D951" s="112">
        <f t="shared" si="86"/>
        <v>70.540000000000006</v>
      </c>
      <c r="E951" s="50">
        <f t="shared" si="87"/>
        <v>16.21</v>
      </c>
      <c r="F951" s="48">
        <f t="shared" si="88"/>
        <v>58.29</v>
      </c>
      <c r="G951" s="51">
        <f t="shared" si="89"/>
        <v>949</v>
      </c>
    </row>
    <row r="952" spans="1:7" x14ac:dyDescent="0.2">
      <c r="A952" s="47">
        <v>950</v>
      </c>
      <c r="B952" s="48">
        <f t="shared" si="84"/>
        <v>7.84</v>
      </c>
      <c r="C952" s="49">
        <f t="shared" si="85"/>
        <v>6.1099999999999994</v>
      </c>
      <c r="D952" s="112">
        <f t="shared" si="86"/>
        <v>70.62</v>
      </c>
      <c r="E952" s="50">
        <f t="shared" si="87"/>
        <v>16.220000000000002</v>
      </c>
      <c r="F952" s="48">
        <f t="shared" si="88"/>
        <v>58.27</v>
      </c>
      <c r="G952" s="51">
        <f t="shared" si="89"/>
        <v>950</v>
      </c>
    </row>
    <row r="953" spans="1:7" x14ac:dyDescent="0.2">
      <c r="A953" s="47">
        <v>951</v>
      </c>
      <c r="B953" s="48">
        <f t="shared" si="84"/>
        <v>7.84</v>
      </c>
      <c r="C953" s="49">
        <f t="shared" si="85"/>
        <v>6.12</v>
      </c>
      <c r="D953" s="112">
        <f t="shared" si="86"/>
        <v>70.7</v>
      </c>
      <c r="E953" s="50">
        <f t="shared" si="87"/>
        <v>16.240000000000002</v>
      </c>
      <c r="F953" s="48">
        <f t="shared" si="88"/>
        <v>58.26</v>
      </c>
      <c r="G953" s="51">
        <f t="shared" si="89"/>
        <v>951</v>
      </c>
    </row>
    <row r="954" spans="1:7" x14ac:dyDescent="0.2">
      <c r="A954" s="47">
        <v>952</v>
      </c>
      <c r="B954" s="48">
        <f t="shared" si="84"/>
        <v>7.83</v>
      </c>
      <c r="C954" s="49">
        <f t="shared" si="85"/>
        <v>6.12</v>
      </c>
      <c r="D954" s="112">
        <f t="shared" si="86"/>
        <v>70.77000000000001</v>
      </c>
      <c r="E954" s="50">
        <f t="shared" si="87"/>
        <v>16.260000000000002</v>
      </c>
      <c r="F954" s="48">
        <f t="shared" si="88"/>
        <v>58.24</v>
      </c>
      <c r="G954" s="51">
        <f t="shared" si="89"/>
        <v>952</v>
      </c>
    </row>
    <row r="955" spans="1:7" x14ac:dyDescent="0.2">
      <c r="A955" s="47">
        <v>953</v>
      </c>
      <c r="B955" s="48">
        <f t="shared" si="84"/>
        <v>7.83</v>
      </c>
      <c r="C955" s="49">
        <f t="shared" si="85"/>
        <v>6.12</v>
      </c>
      <c r="D955" s="112">
        <f t="shared" si="86"/>
        <v>70.850000000000009</v>
      </c>
      <c r="E955" s="50">
        <f t="shared" si="87"/>
        <v>16.28</v>
      </c>
      <c r="F955" s="48">
        <f t="shared" si="88"/>
        <v>58.23</v>
      </c>
      <c r="G955" s="51">
        <f t="shared" si="89"/>
        <v>953</v>
      </c>
    </row>
    <row r="956" spans="1:7" x14ac:dyDescent="0.2">
      <c r="A956" s="47">
        <v>954</v>
      </c>
      <c r="B956" s="48">
        <f t="shared" si="84"/>
        <v>7.83</v>
      </c>
      <c r="C956" s="49">
        <f t="shared" si="85"/>
        <v>6.13</v>
      </c>
      <c r="D956" s="112">
        <f t="shared" si="86"/>
        <v>70.930000000000007</v>
      </c>
      <c r="E956" s="50">
        <f t="shared" si="87"/>
        <v>16.290000000000003</v>
      </c>
      <c r="F956" s="48">
        <f t="shared" si="88"/>
        <v>58.21</v>
      </c>
      <c r="G956" s="51">
        <f t="shared" si="89"/>
        <v>954</v>
      </c>
    </row>
    <row r="957" spans="1:7" x14ac:dyDescent="0.2">
      <c r="A957" s="47">
        <v>955</v>
      </c>
      <c r="B957" s="48">
        <f t="shared" si="84"/>
        <v>7.82</v>
      </c>
      <c r="C957" s="49">
        <f t="shared" si="85"/>
        <v>6.13</v>
      </c>
      <c r="D957" s="112">
        <f t="shared" si="86"/>
        <v>71</v>
      </c>
      <c r="E957" s="50">
        <f t="shared" si="87"/>
        <v>16.310000000000002</v>
      </c>
      <c r="F957" s="48">
        <f t="shared" si="88"/>
        <v>58.2</v>
      </c>
      <c r="G957" s="51">
        <f t="shared" si="89"/>
        <v>955</v>
      </c>
    </row>
    <row r="958" spans="1:7" x14ac:dyDescent="0.2">
      <c r="A958" s="47">
        <v>956</v>
      </c>
      <c r="B958" s="48">
        <f t="shared" si="84"/>
        <v>7.82</v>
      </c>
      <c r="C958" s="49">
        <f t="shared" si="85"/>
        <v>6.14</v>
      </c>
      <c r="D958" s="112">
        <f t="shared" si="86"/>
        <v>71.08</v>
      </c>
      <c r="E958" s="50">
        <f t="shared" si="87"/>
        <v>16.330000000000002</v>
      </c>
      <c r="F958" s="48">
        <f t="shared" si="88"/>
        <v>58.18</v>
      </c>
      <c r="G958" s="51">
        <f t="shared" si="89"/>
        <v>956</v>
      </c>
    </row>
    <row r="959" spans="1:7" x14ac:dyDescent="0.2">
      <c r="A959" s="47">
        <v>957</v>
      </c>
      <c r="B959" s="48">
        <f t="shared" si="84"/>
        <v>7.82</v>
      </c>
      <c r="C959" s="49">
        <f t="shared" si="85"/>
        <v>6.14</v>
      </c>
      <c r="D959" s="112">
        <f t="shared" si="86"/>
        <v>71.160000000000011</v>
      </c>
      <c r="E959" s="50">
        <f t="shared" si="87"/>
        <v>16.350000000000001</v>
      </c>
      <c r="F959" s="48">
        <f t="shared" si="88"/>
        <v>58.17</v>
      </c>
      <c r="G959" s="51">
        <f t="shared" si="89"/>
        <v>957</v>
      </c>
    </row>
    <row r="960" spans="1:7" x14ac:dyDescent="0.2">
      <c r="A960" s="47">
        <v>958</v>
      </c>
      <c r="B960" s="48">
        <f t="shared" si="84"/>
        <v>7.81</v>
      </c>
      <c r="C960" s="49">
        <f t="shared" si="85"/>
        <v>6.1499999999999995</v>
      </c>
      <c r="D960" s="112">
        <f t="shared" si="86"/>
        <v>71.23</v>
      </c>
      <c r="E960" s="50">
        <f t="shared" si="87"/>
        <v>16.360000000000003</v>
      </c>
      <c r="F960" s="48">
        <f t="shared" si="88"/>
        <v>58.15</v>
      </c>
      <c r="G960" s="51">
        <f t="shared" si="89"/>
        <v>958</v>
      </c>
    </row>
    <row r="961" spans="1:7" x14ac:dyDescent="0.2">
      <c r="A961" s="47">
        <v>959</v>
      </c>
      <c r="B961" s="48">
        <f t="shared" si="84"/>
        <v>7.81</v>
      </c>
      <c r="C961" s="49">
        <f t="shared" si="85"/>
        <v>6.1499999999999995</v>
      </c>
      <c r="D961" s="112">
        <f t="shared" si="86"/>
        <v>71.31</v>
      </c>
      <c r="E961" s="50">
        <f t="shared" si="87"/>
        <v>16.380000000000003</v>
      </c>
      <c r="F961" s="48">
        <f t="shared" si="88"/>
        <v>58.14</v>
      </c>
      <c r="G961" s="51">
        <f t="shared" si="89"/>
        <v>959</v>
      </c>
    </row>
    <row r="962" spans="1:7" x14ac:dyDescent="0.2">
      <c r="A962" s="47">
        <v>960</v>
      </c>
      <c r="B962" s="48">
        <f t="shared" ref="B962:B1025" si="90">ROUNDDOWN(w60B/100-(($A962/w60A)^(1/w60C)),2)</f>
        <v>7.81</v>
      </c>
      <c r="C962" s="49">
        <f t="shared" ref="C962:C1025" si="91">ROUNDUP(wweitB/100+(($A962/wweitA)^(1/wweitC)),2)</f>
        <v>6.16</v>
      </c>
      <c r="D962" s="112">
        <f t="shared" ref="D962:D1025" si="92">ROUNDUP(wballB/100+(($A962/wballA)^(1/wballC)),2)</f>
        <v>71.39</v>
      </c>
      <c r="E962" s="50">
        <f t="shared" ref="E962:E1025" si="93">ROUNDUP(wkugelB/100+(($A962/wkugelA)^(1/wkugelC)),2)</f>
        <v>16.400000000000002</v>
      </c>
      <c r="F962" s="48">
        <f t="shared" ref="F962:F1025" si="94">ROUNDDOWN(w400B/100-(($A962/2/w400A)^(1/w400C)),2)</f>
        <v>58.13</v>
      </c>
      <c r="G962" s="51">
        <f t="shared" si="89"/>
        <v>960</v>
      </c>
    </row>
    <row r="963" spans="1:7" x14ac:dyDescent="0.2">
      <c r="A963" s="47">
        <v>961</v>
      </c>
      <c r="B963" s="48">
        <f t="shared" si="90"/>
        <v>7.8</v>
      </c>
      <c r="C963" s="49">
        <f t="shared" si="91"/>
        <v>6.16</v>
      </c>
      <c r="D963" s="112">
        <f t="shared" si="92"/>
        <v>71.460000000000008</v>
      </c>
      <c r="E963" s="50">
        <f t="shared" si="93"/>
        <v>16.420000000000002</v>
      </c>
      <c r="F963" s="48">
        <f t="shared" si="94"/>
        <v>58.11</v>
      </c>
      <c r="G963" s="51">
        <f t="shared" ref="G963:G1026" si="95">A963</f>
        <v>961</v>
      </c>
    </row>
    <row r="964" spans="1:7" x14ac:dyDescent="0.2">
      <c r="A964" s="47">
        <v>962</v>
      </c>
      <c r="B964" s="48">
        <f t="shared" si="90"/>
        <v>7.8</v>
      </c>
      <c r="C964" s="49">
        <f t="shared" si="91"/>
        <v>6.17</v>
      </c>
      <c r="D964" s="112">
        <f t="shared" si="92"/>
        <v>71.540000000000006</v>
      </c>
      <c r="E964" s="50">
        <f t="shared" si="93"/>
        <v>16.430000000000003</v>
      </c>
      <c r="F964" s="48">
        <f t="shared" si="94"/>
        <v>58.1</v>
      </c>
      <c r="G964" s="51">
        <f t="shared" si="95"/>
        <v>962</v>
      </c>
    </row>
    <row r="965" spans="1:7" x14ac:dyDescent="0.2">
      <c r="A965" s="47">
        <v>963</v>
      </c>
      <c r="B965" s="48">
        <f t="shared" si="90"/>
        <v>7.8</v>
      </c>
      <c r="C965" s="49">
        <f t="shared" si="91"/>
        <v>6.17</v>
      </c>
      <c r="D965" s="112">
        <f t="shared" si="92"/>
        <v>71.62</v>
      </c>
      <c r="E965" s="50">
        <f t="shared" si="93"/>
        <v>16.450000000000003</v>
      </c>
      <c r="F965" s="48">
        <f t="shared" si="94"/>
        <v>58.08</v>
      </c>
      <c r="G965" s="51">
        <f t="shared" si="95"/>
        <v>963</v>
      </c>
    </row>
    <row r="966" spans="1:7" x14ac:dyDescent="0.2">
      <c r="A966" s="47">
        <v>964</v>
      </c>
      <c r="B966" s="48">
        <f t="shared" si="90"/>
        <v>7.8</v>
      </c>
      <c r="C966" s="49">
        <f t="shared" si="91"/>
        <v>6.17</v>
      </c>
      <c r="D966" s="112">
        <f t="shared" si="92"/>
        <v>71.690000000000012</v>
      </c>
      <c r="E966" s="50">
        <f t="shared" si="93"/>
        <v>16.470000000000002</v>
      </c>
      <c r="F966" s="48">
        <f t="shared" si="94"/>
        <v>58.07</v>
      </c>
      <c r="G966" s="51">
        <f t="shared" si="95"/>
        <v>964</v>
      </c>
    </row>
    <row r="967" spans="1:7" x14ac:dyDescent="0.2">
      <c r="A967" s="47">
        <v>965</v>
      </c>
      <c r="B967" s="48">
        <f t="shared" si="90"/>
        <v>7.79</v>
      </c>
      <c r="C967" s="49">
        <f t="shared" si="91"/>
        <v>6.18</v>
      </c>
      <c r="D967" s="112">
        <f t="shared" si="92"/>
        <v>71.77000000000001</v>
      </c>
      <c r="E967" s="50">
        <f t="shared" si="93"/>
        <v>16.490000000000002</v>
      </c>
      <c r="F967" s="48">
        <f t="shared" si="94"/>
        <v>58.05</v>
      </c>
      <c r="G967" s="51">
        <f t="shared" si="95"/>
        <v>965</v>
      </c>
    </row>
    <row r="968" spans="1:7" x14ac:dyDescent="0.2">
      <c r="A968" s="47">
        <v>966</v>
      </c>
      <c r="B968" s="48">
        <f t="shared" si="90"/>
        <v>7.79</v>
      </c>
      <c r="C968" s="49">
        <f t="shared" si="91"/>
        <v>6.18</v>
      </c>
      <c r="D968" s="112">
        <f t="shared" si="92"/>
        <v>71.850000000000009</v>
      </c>
      <c r="E968" s="50">
        <f t="shared" si="93"/>
        <v>16.5</v>
      </c>
      <c r="F968" s="48">
        <f t="shared" si="94"/>
        <v>58.04</v>
      </c>
      <c r="G968" s="51">
        <f t="shared" si="95"/>
        <v>966</v>
      </c>
    </row>
    <row r="969" spans="1:7" x14ac:dyDescent="0.2">
      <c r="A969" s="47">
        <v>967</v>
      </c>
      <c r="B969" s="48">
        <f t="shared" si="90"/>
        <v>7.79</v>
      </c>
      <c r="C969" s="49">
        <f t="shared" si="91"/>
        <v>6.1899999999999995</v>
      </c>
      <c r="D969" s="112">
        <f t="shared" si="92"/>
        <v>71.930000000000007</v>
      </c>
      <c r="E969" s="50">
        <f t="shared" si="93"/>
        <v>16.520000000000003</v>
      </c>
      <c r="F969" s="48">
        <f t="shared" si="94"/>
        <v>58.03</v>
      </c>
      <c r="G969" s="51">
        <f t="shared" si="95"/>
        <v>967</v>
      </c>
    </row>
    <row r="970" spans="1:7" x14ac:dyDescent="0.2">
      <c r="A970" s="47">
        <v>968</v>
      </c>
      <c r="B970" s="48">
        <f t="shared" si="90"/>
        <v>7.78</v>
      </c>
      <c r="C970" s="49">
        <f t="shared" si="91"/>
        <v>6.1899999999999995</v>
      </c>
      <c r="D970" s="112">
        <f t="shared" si="92"/>
        <v>72</v>
      </c>
      <c r="E970" s="50">
        <f t="shared" si="93"/>
        <v>16.540000000000003</v>
      </c>
      <c r="F970" s="48">
        <f t="shared" si="94"/>
        <v>58.01</v>
      </c>
      <c r="G970" s="51">
        <f t="shared" si="95"/>
        <v>968</v>
      </c>
    </row>
    <row r="971" spans="1:7" x14ac:dyDescent="0.2">
      <c r="A971" s="47">
        <v>969</v>
      </c>
      <c r="B971" s="48">
        <f t="shared" si="90"/>
        <v>7.78</v>
      </c>
      <c r="C971" s="49">
        <f t="shared" si="91"/>
        <v>6.2</v>
      </c>
      <c r="D971" s="112">
        <f t="shared" si="92"/>
        <v>72.08</v>
      </c>
      <c r="E971" s="50">
        <f t="shared" si="93"/>
        <v>16.560000000000002</v>
      </c>
      <c r="F971" s="48">
        <f t="shared" si="94"/>
        <v>58</v>
      </c>
      <c r="G971" s="51">
        <f t="shared" si="95"/>
        <v>969</v>
      </c>
    </row>
    <row r="972" spans="1:7" x14ac:dyDescent="0.2">
      <c r="A972" s="47">
        <v>970</v>
      </c>
      <c r="B972" s="48">
        <f t="shared" si="90"/>
        <v>7.78</v>
      </c>
      <c r="C972" s="49">
        <f t="shared" si="91"/>
        <v>6.2</v>
      </c>
      <c r="D972" s="112">
        <f t="shared" si="92"/>
        <v>72.160000000000011</v>
      </c>
      <c r="E972" s="50">
        <f t="shared" si="93"/>
        <v>16.57</v>
      </c>
      <c r="F972" s="48">
        <f t="shared" si="94"/>
        <v>57.98</v>
      </c>
      <c r="G972" s="51">
        <f t="shared" si="95"/>
        <v>970</v>
      </c>
    </row>
    <row r="973" spans="1:7" x14ac:dyDescent="0.2">
      <c r="A973" s="47">
        <v>971</v>
      </c>
      <c r="B973" s="48">
        <f t="shared" si="90"/>
        <v>7.77</v>
      </c>
      <c r="C973" s="49">
        <f t="shared" si="91"/>
        <v>6.21</v>
      </c>
      <c r="D973" s="112">
        <f t="shared" si="92"/>
        <v>72.23</v>
      </c>
      <c r="E973" s="50">
        <f t="shared" si="93"/>
        <v>16.59</v>
      </c>
      <c r="F973" s="48">
        <f t="shared" si="94"/>
        <v>57.97</v>
      </c>
      <c r="G973" s="51">
        <f t="shared" si="95"/>
        <v>971</v>
      </c>
    </row>
    <row r="974" spans="1:7" x14ac:dyDescent="0.2">
      <c r="A974" s="47">
        <v>972</v>
      </c>
      <c r="B974" s="48">
        <f t="shared" si="90"/>
        <v>7.77</v>
      </c>
      <c r="C974" s="49">
        <f t="shared" si="91"/>
        <v>6.21</v>
      </c>
      <c r="D974" s="112">
        <f t="shared" si="92"/>
        <v>72.31</v>
      </c>
      <c r="E974" s="50">
        <f t="shared" si="93"/>
        <v>16.610000000000003</v>
      </c>
      <c r="F974" s="48">
        <f t="shared" si="94"/>
        <v>57.95</v>
      </c>
      <c r="G974" s="51">
        <f t="shared" si="95"/>
        <v>972</v>
      </c>
    </row>
    <row r="975" spans="1:7" x14ac:dyDescent="0.2">
      <c r="A975" s="47">
        <v>973</v>
      </c>
      <c r="B975" s="48">
        <f t="shared" si="90"/>
        <v>7.77</v>
      </c>
      <c r="C975" s="49">
        <f t="shared" si="91"/>
        <v>6.22</v>
      </c>
      <c r="D975" s="112">
        <f t="shared" si="92"/>
        <v>72.39</v>
      </c>
      <c r="E975" s="50">
        <f t="shared" si="93"/>
        <v>16.630000000000003</v>
      </c>
      <c r="F975" s="48">
        <f t="shared" si="94"/>
        <v>57.94</v>
      </c>
      <c r="G975" s="51">
        <f t="shared" si="95"/>
        <v>973</v>
      </c>
    </row>
    <row r="976" spans="1:7" x14ac:dyDescent="0.2">
      <c r="A976" s="47">
        <v>974</v>
      </c>
      <c r="B976" s="48">
        <f t="shared" si="90"/>
        <v>7.76</v>
      </c>
      <c r="C976" s="49">
        <f t="shared" si="91"/>
        <v>6.22</v>
      </c>
      <c r="D976" s="112">
        <f t="shared" si="92"/>
        <v>72.460000000000008</v>
      </c>
      <c r="E976" s="50">
        <f t="shared" si="93"/>
        <v>16.64</v>
      </c>
      <c r="F976" s="48">
        <f t="shared" si="94"/>
        <v>57.93</v>
      </c>
      <c r="G976" s="51">
        <f t="shared" si="95"/>
        <v>974</v>
      </c>
    </row>
    <row r="977" spans="1:7" x14ac:dyDescent="0.2">
      <c r="A977" s="47">
        <v>975</v>
      </c>
      <c r="B977" s="48">
        <f t="shared" si="90"/>
        <v>7.76</v>
      </c>
      <c r="C977" s="49">
        <f t="shared" si="91"/>
        <v>6.22</v>
      </c>
      <c r="D977" s="112">
        <f t="shared" si="92"/>
        <v>72.540000000000006</v>
      </c>
      <c r="E977" s="50">
        <f t="shared" si="93"/>
        <v>16.66</v>
      </c>
      <c r="F977" s="48">
        <f t="shared" si="94"/>
        <v>57.91</v>
      </c>
      <c r="G977" s="51">
        <f t="shared" si="95"/>
        <v>975</v>
      </c>
    </row>
    <row r="978" spans="1:7" x14ac:dyDescent="0.2">
      <c r="A978" s="47">
        <v>976</v>
      </c>
      <c r="B978" s="48">
        <f t="shared" si="90"/>
        <v>7.76</v>
      </c>
      <c r="C978" s="49">
        <f t="shared" si="91"/>
        <v>6.2299999999999995</v>
      </c>
      <c r="D978" s="112">
        <f t="shared" si="92"/>
        <v>72.62</v>
      </c>
      <c r="E978" s="50">
        <f t="shared" si="93"/>
        <v>16.680000000000003</v>
      </c>
      <c r="F978" s="48">
        <f t="shared" si="94"/>
        <v>57.9</v>
      </c>
      <c r="G978" s="51">
        <f t="shared" si="95"/>
        <v>976</v>
      </c>
    </row>
    <row r="979" spans="1:7" x14ac:dyDescent="0.2">
      <c r="A979" s="47">
        <v>977</v>
      </c>
      <c r="B979" s="48">
        <f t="shared" si="90"/>
        <v>7.75</v>
      </c>
      <c r="C979" s="49">
        <f t="shared" si="91"/>
        <v>6.2299999999999995</v>
      </c>
      <c r="D979" s="112">
        <f t="shared" si="92"/>
        <v>72.690000000000012</v>
      </c>
      <c r="E979" s="50">
        <f t="shared" si="93"/>
        <v>16.700000000000003</v>
      </c>
      <c r="F979" s="48">
        <f t="shared" si="94"/>
        <v>57.88</v>
      </c>
      <c r="G979" s="51">
        <f t="shared" si="95"/>
        <v>977</v>
      </c>
    </row>
    <row r="980" spans="1:7" x14ac:dyDescent="0.2">
      <c r="A980" s="47">
        <v>978</v>
      </c>
      <c r="B980" s="48">
        <f t="shared" si="90"/>
        <v>7.75</v>
      </c>
      <c r="C980" s="49">
        <f t="shared" si="91"/>
        <v>6.24</v>
      </c>
      <c r="D980" s="112">
        <f t="shared" si="92"/>
        <v>72.77000000000001</v>
      </c>
      <c r="E980" s="50">
        <f t="shared" si="93"/>
        <v>16.71</v>
      </c>
      <c r="F980" s="48">
        <f t="shared" si="94"/>
        <v>57.87</v>
      </c>
      <c r="G980" s="51">
        <f t="shared" si="95"/>
        <v>978</v>
      </c>
    </row>
    <row r="981" spans="1:7" x14ac:dyDescent="0.2">
      <c r="A981" s="47">
        <v>979</v>
      </c>
      <c r="B981" s="48">
        <f t="shared" si="90"/>
        <v>7.75</v>
      </c>
      <c r="C981" s="49">
        <f t="shared" si="91"/>
        <v>6.24</v>
      </c>
      <c r="D981" s="112">
        <f t="shared" si="92"/>
        <v>72.850000000000009</v>
      </c>
      <c r="E981" s="50">
        <f t="shared" si="93"/>
        <v>16.73</v>
      </c>
      <c r="F981" s="48">
        <f t="shared" si="94"/>
        <v>57.85</v>
      </c>
      <c r="G981" s="51">
        <f t="shared" si="95"/>
        <v>979</v>
      </c>
    </row>
    <row r="982" spans="1:7" x14ac:dyDescent="0.2">
      <c r="A982" s="47">
        <v>980</v>
      </c>
      <c r="B982" s="48">
        <f t="shared" si="90"/>
        <v>7.74</v>
      </c>
      <c r="C982" s="49">
        <f t="shared" si="91"/>
        <v>6.25</v>
      </c>
      <c r="D982" s="112">
        <f t="shared" si="92"/>
        <v>72.930000000000007</v>
      </c>
      <c r="E982" s="50">
        <f t="shared" si="93"/>
        <v>16.75</v>
      </c>
      <c r="F982" s="48">
        <f t="shared" si="94"/>
        <v>57.84</v>
      </c>
      <c r="G982" s="51">
        <f t="shared" si="95"/>
        <v>980</v>
      </c>
    </row>
    <row r="983" spans="1:7" x14ac:dyDescent="0.2">
      <c r="A983" s="47">
        <v>981</v>
      </c>
      <c r="B983" s="48">
        <f t="shared" si="90"/>
        <v>7.74</v>
      </c>
      <c r="C983" s="49">
        <f t="shared" si="91"/>
        <v>6.25</v>
      </c>
      <c r="D983" s="112">
        <f t="shared" si="92"/>
        <v>73</v>
      </c>
      <c r="E983" s="50">
        <f t="shared" si="93"/>
        <v>16.770000000000003</v>
      </c>
      <c r="F983" s="48">
        <f t="shared" si="94"/>
        <v>57.83</v>
      </c>
      <c r="G983" s="51">
        <f t="shared" si="95"/>
        <v>981</v>
      </c>
    </row>
    <row r="984" spans="1:7" x14ac:dyDescent="0.2">
      <c r="A984" s="47">
        <v>982</v>
      </c>
      <c r="B984" s="48">
        <f t="shared" si="90"/>
        <v>7.74</v>
      </c>
      <c r="C984" s="49">
        <f t="shared" si="91"/>
        <v>6.26</v>
      </c>
      <c r="D984" s="112">
        <f t="shared" si="92"/>
        <v>73.08</v>
      </c>
      <c r="E984" s="50">
        <f t="shared" si="93"/>
        <v>16.78</v>
      </c>
      <c r="F984" s="48">
        <f t="shared" si="94"/>
        <v>57.81</v>
      </c>
      <c r="G984" s="51">
        <f t="shared" si="95"/>
        <v>982</v>
      </c>
    </row>
    <row r="985" spans="1:7" x14ac:dyDescent="0.2">
      <c r="A985" s="47">
        <v>983</v>
      </c>
      <c r="B985" s="48">
        <f t="shared" si="90"/>
        <v>7.74</v>
      </c>
      <c r="C985" s="49">
        <f t="shared" si="91"/>
        <v>6.26</v>
      </c>
      <c r="D985" s="112">
        <f t="shared" si="92"/>
        <v>73.160000000000011</v>
      </c>
      <c r="E985" s="50">
        <f t="shared" si="93"/>
        <v>16.8</v>
      </c>
      <c r="F985" s="48">
        <f t="shared" si="94"/>
        <v>57.8</v>
      </c>
      <c r="G985" s="51">
        <f t="shared" si="95"/>
        <v>983</v>
      </c>
    </row>
    <row r="986" spans="1:7" x14ac:dyDescent="0.2">
      <c r="A986" s="47">
        <v>984</v>
      </c>
      <c r="B986" s="48">
        <f t="shared" si="90"/>
        <v>7.73</v>
      </c>
      <c r="C986" s="49">
        <f t="shared" si="91"/>
        <v>6.26</v>
      </c>
      <c r="D986" s="112">
        <f t="shared" si="92"/>
        <v>73.23</v>
      </c>
      <c r="E986" s="50">
        <f t="shared" si="93"/>
        <v>16.82</v>
      </c>
      <c r="F986" s="48">
        <f t="shared" si="94"/>
        <v>57.78</v>
      </c>
      <c r="G986" s="51">
        <f t="shared" si="95"/>
        <v>984</v>
      </c>
    </row>
    <row r="987" spans="1:7" x14ac:dyDescent="0.2">
      <c r="A987" s="47">
        <v>985</v>
      </c>
      <c r="B987" s="48">
        <f t="shared" si="90"/>
        <v>7.73</v>
      </c>
      <c r="C987" s="49">
        <f t="shared" si="91"/>
        <v>6.27</v>
      </c>
      <c r="D987" s="112">
        <f t="shared" si="92"/>
        <v>73.31</v>
      </c>
      <c r="E987" s="50">
        <f t="shared" si="93"/>
        <v>16.84</v>
      </c>
      <c r="F987" s="48">
        <f t="shared" si="94"/>
        <v>57.77</v>
      </c>
      <c r="G987" s="51">
        <f t="shared" si="95"/>
        <v>985</v>
      </c>
    </row>
    <row r="988" spans="1:7" x14ac:dyDescent="0.2">
      <c r="A988" s="47">
        <v>986</v>
      </c>
      <c r="B988" s="48">
        <f t="shared" si="90"/>
        <v>7.73</v>
      </c>
      <c r="C988" s="49">
        <f t="shared" si="91"/>
        <v>6.27</v>
      </c>
      <c r="D988" s="112">
        <f t="shared" si="92"/>
        <v>73.39</v>
      </c>
      <c r="E988" s="50">
        <f t="shared" si="93"/>
        <v>16.850000000000001</v>
      </c>
      <c r="F988" s="48">
        <f t="shared" si="94"/>
        <v>57.75</v>
      </c>
      <c r="G988" s="51">
        <f t="shared" si="95"/>
        <v>986</v>
      </c>
    </row>
    <row r="989" spans="1:7" x14ac:dyDescent="0.2">
      <c r="A989" s="47">
        <v>987</v>
      </c>
      <c r="B989" s="48">
        <f t="shared" si="90"/>
        <v>7.72</v>
      </c>
      <c r="C989" s="49">
        <f t="shared" si="91"/>
        <v>6.2799999999999994</v>
      </c>
      <c r="D989" s="112">
        <f t="shared" si="92"/>
        <v>73.47</v>
      </c>
      <c r="E989" s="50">
        <f t="shared" si="93"/>
        <v>16.87</v>
      </c>
      <c r="F989" s="48">
        <f t="shared" si="94"/>
        <v>57.74</v>
      </c>
      <c r="G989" s="51">
        <f t="shared" si="95"/>
        <v>987</v>
      </c>
    </row>
    <row r="990" spans="1:7" x14ac:dyDescent="0.2">
      <c r="A990" s="47">
        <v>988</v>
      </c>
      <c r="B990" s="48">
        <f t="shared" si="90"/>
        <v>7.72</v>
      </c>
      <c r="C990" s="49">
        <f t="shared" si="91"/>
        <v>6.2799999999999994</v>
      </c>
      <c r="D990" s="112">
        <f t="shared" si="92"/>
        <v>73.540000000000006</v>
      </c>
      <c r="E990" s="50">
        <f t="shared" si="93"/>
        <v>16.89</v>
      </c>
      <c r="F990" s="48">
        <f t="shared" si="94"/>
        <v>57.73</v>
      </c>
      <c r="G990" s="51">
        <f t="shared" si="95"/>
        <v>988</v>
      </c>
    </row>
    <row r="991" spans="1:7" x14ac:dyDescent="0.2">
      <c r="A991" s="47">
        <v>989</v>
      </c>
      <c r="B991" s="48">
        <f t="shared" si="90"/>
        <v>7.72</v>
      </c>
      <c r="C991" s="49">
        <f t="shared" si="91"/>
        <v>6.29</v>
      </c>
      <c r="D991" s="112">
        <f t="shared" si="92"/>
        <v>73.62</v>
      </c>
      <c r="E991" s="50">
        <f t="shared" si="93"/>
        <v>16.91</v>
      </c>
      <c r="F991" s="48">
        <f t="shared" si="94"/>
        <v>57.71</v>
      </c>
      <c r="G991" s="51">
        <f t="shared" si="95"/>
        <v>989</v>
      </c>
    </row>
    <row r="992" spans="1:7" x14ac:dyDescent="0.2">
      <c r="A992" s="47">
        <v>990</v>
      </c>
      <c r="B992" s="48">
        <f t="shared" si="90"/>
        <v>7.71</v>
      </c>
      <c r="C992" s="49">
        <f t="shared" si="91"/>
        <v>6.29</v>
      </c>
      <c r="D992" s="112">
        <f t="shared" si="92"/>
        <v>73.7</v>
      </c>
      <c r="E992" s="50">
        <f t="shared" si="93"/>
        <v>16.920000000000002</v>
      </c>
      <c r="F992" s="48">
        <f t="shared" si="94"/>
        <v>57.7</v>
      </c>
      <c r="G992" s="51">
        <f t="shared" si="95"/>
        <v>990</v>
      </c>
    </row>
    <row r="993" spans="1:7" x14ac:dyDescent="0.2">
      <c r="A993" s="47">
        <v>991</v>
      </c>
      <c r="B993" s="48">
        <f t="shared" si="90"/>
        <v>7.71</v>
      </c>
      <c r="C993" s="49">
        <f t="shared" si="91"/>
        <v>6.3</v>
      </c>
      <c r="D993" s="112">
        <f t="shared" si="92"/>
        <v>73.77000000000001</v>
      </c>
      <c r="E993" s="50">
        <f t="shared" si="93"/>
        <v>16.940000000000001</v>
      </c>
      <c r="F993" s="48">
        <f t="shared" si="94"/>
        <v>57.68</v>
      </c>
      <c r="G993" s="51">
        <f t="shared" si="95"/>
        <v>991</v>
      </c>
    </row>
    <row r="994" spans="1:7" x14ac:dyDescent="0.2">
      <c r="A994" s="47">
        <v>992</v>
      </c>
      <c r="B994" s="48">
        <f t="shared" si="90"/>
        <v>7.71</v>
      </c>
      <c r="C994" s="49">
        <f t="shared" si="91"/>
        <v>6.3</v>
      </c>
      <c r="D994" s="112">
        <f t="shared" si="92"/>
        <v>73.850000000000009</v>
      </c>
      <c r="E994" s="50">
        <f t="shared" si="93"/>
        <v>16.96</v>
      </c>
      <c r="F994" s="48">
        <f t="shared" si="94"/>
        <v>57.67</v>
      </c>
      <c r="G994" s="51">
        <f t="shared" si="95"/>
        <v>992</v>
      </c>
    </row>
    <row r="995" spans="1:7" x14ac:dyDescent="0.2">
      <c r="A995" s="47">
        <v>993</v>
      </c>
      <c r="B995" s="48">
        <f t="shared" si="90"/>
        <v>7.7</v>
      </c>
      <c r="C995" s="49">
        <f t="shared" si="91"/>
        <v>6.31</v>
      </c>
      <c r="D995" s="112">
        <f t="shared" si="92"/>
        <v>73.930000000000007</v>
      </c>
      <c r="E995" s="50">
        <f t="shared" si="93"/>
        <v>16.98</v>
      </c>
      <c r="F995" s="48">
        <f t="shared" si="94"/>
        <v>57.65</v>
      </c>
      <c r="G995" s="51">
        <f t="shared" si="95"/>
        <v>993</v>
      </c>
    </row>
    <row r="996" spans="1:7" x14ac:dyDescent="0.2">
      <c r="A996" s="47">
        <v>994</v>
      </c>
      <c r="B996" s="48">
        <f t="shared" si="90"/>
        <v>7.7</v>
      </c>
      <c r="C996" s="49">
        <f t="shared" si="91"/>
        <v>6.31</v>
      </c>
      <c r="D996" s="112">
        <f t="shared" si="92"/>
        <v>74</v>
      </c>
      <c r="E996" s="50">
        <f t="shared" si="93"/>
        <v>16.990000000000002</v>
      </c>
      <c r="F996" s="48">
        <f t="shared" si="94"/>
        <v>57.64</v>
      </c>
      <c r="G996" s="51">
        <f t="shared" si="95"/>
        <v>994</v>
      </c>
    </row>
    <row r="997" spans="1:7" x14ac:dyDescent="0.2">
      <c r="A997" s="47">
        <v>995</v>
      </c>
      <c r="B997" s="48">
        <f t="shared" si="90"/>
        <v>7.7</v>
      </c>
      <c r="C997" s="49">
        <f t="shared" si="91"/>
        <v>6.31</v>
      </c>
      <c r="D997" s="112">
        <f t="shared" si="92"/>
        <v>74.08</v>
      </c>
      <c r="E997" s="50">
        <f t="shared" si="93"/>
        <v>17.010000000000002</v>
      </c>
      <c r="F997" s="48">
        <f t="shared" si="94"/>
        <v>57.63</v>
      </c>
      <c r="G997" s="51">
        <f t="shared" si="95"/>
        <v>995</v>
      </c>
    </row>
    <row r="998" spans="1:7" x14ac:dyDescent="0.2">
      <c r="A998" s="47">
        <v>996</v>
      </c>
      <c r="B998" s="48">
        <f t="shared" si="90"/>
        <v>7.7</v>
      </c>
      <c r="C998" s="49">
        <f t="shared" si="91"/>
        <v>6.3199999999999994</v>
      </c>
      <c r="D998" s="112">
        <f t="shared" si="92"/>
        <v>74.160000000000011</v>
      </c>
      <c r="E998" s="50">
        <f t="shared" si="93"/>
        <v>17.03</v>
      </c>
      <c r="F998" s="48">
        <f t="shared" si="94"/>
        <v>57.61</v>
      </c>
      <c r="G998" s="51">
        <f t="shared" si="95"/>
        <v>996</v>
      </c>
    </row>
    <row r="999" spans="1:7" x14ac:dyDescent="0.2">
      <c r="A999" s="47">
        <v>997</v>
      </c>
      <c r="B999" s="48">
        <f t="shared" si="90"/>
        <v>7.69</v>
      </c>
      <c r="C999" s="49">
        <f t="shared" si="91"/>
        <v>6.3199999999999994</v>
      </c>
      <c r="D999" s="112">
        <f t="shared" si="92"/>
        <v>74.240000000000009</v>
      </c>
      <c r="E999" s="50">
        <f t="shared" si="93"/>
        <v>17.05</v>
      </c>
      <c r="F999" s="48">
        <f t="shared" si="94"/>
        <v>57.6</v>
      </c>
      <c r="G999" s="51">
        <f t="shared" si="95"/>
        <v>997</v>
      </c>
    </row>
    <row r="1000" spans="1:7" x14ac:dyDescent="0.2">
      <c r="A1000" s="47">
        <v>998</v>
      </c>
      <c r="B1000" s="48">
        <f t="shared" si="90"/>
        <v>7.69</v>
      </c>
      <c r="C1000" s="49">
        <f t="shared" si="91"/>
        <v>6.33</v>
      </c>
      <c r="D1000" s="112">
        <f t="shared" si="92"/>
        <v>74.31</v>
      </c>
      <c r="E1000" s="50">
        <f t="shared" si="93"/>
        <v>17.060000000000002</v>
      </c>
      <c r="F1000" s="48">
        <f t="shared" si="94"/>
        <v>57.58</v>
      </c>
      <c r="G1000" s="51">
        <f t="shared" si="95"/>
        <v>998</v>
      </c>
    </row>
    <row r="1001" spans="1:7" x14ac:dyDescent="0.2">
      <c r="A1001" s="47">
        <v>999</v>
      </c>
      <c r="B1001" s="48">
        <f t="shared" si="90"/>
        <v>7.69</v>
      </c>
      <c r="C1001" s="49">
        <f t="shared" si="91"/>
        <v>6.33</v>
      </c>
      <c r="D1001" s="112">
        <f t="shared" si="92"/>
        <v>74.39</v>
      </c>
      <c r="E1001" s="50">
        <f t="shared" si="93"/>
        <v>17.080000000000002</v>
      </c>
      <c r="F1001" s="48">
        <f t="shared" si="94"/>
        <v>57.57</v>
      </c>
      <c r="G1001" s="51">
        <f t="shared" si="95"/>
        <v>999</v>
      </c>
    </row>
    <row r="1002" spans="1:7" x14ac:dyDescent="0.2">
      <c r="A1002" s="47">
        <v>1000</v>
      </c>
      <c r="B1002" s="48">
        <f t="shared" si="90"/>
        <v>7.68</v>
      </c>
      <c r="C1002" s="49">
        <f t="shared" si="91"/>
        <v>6.34</v>
      </c>
      <c r="D1002" s="112">
        <f t="shared" si="92"/>
        <v>74.47</v>
      </c>
      <c r="E1002" s="50">
        <f t="shared" si="93"/>
        <v>17.100000000000001</v>
      </c>
      <c r="F1002" s="48">
        <f t="shared" si="94"/>
        <v>57.56</v>
      </c>
      <c r="G1002" s="51">
        <f t="shared" si="95"/>
        <v>1000</v>
      </c>
    </row>
    <row r="1003" spans="1:7" x14ac:dyDescent="0.2">
      <c r="A1003" s="47">
        <v>1001</v>
      </c>
      <c r="B1003" s="48">
        <f t="shared" si="90"/>
        <v>7.68</v>
      </c>
      <c r="C1003" s="49">
        <f t="shared" si="91"/>
        <v>6.34</v>
      </c>
      <c r="D1003" s="112">
        <f t="shared" si="92"/>
        <v>74.550000000000011</v>
      </c>
      <c r="E1003" s="50">
        <f t="shared" si="93"/>
        <v>17.12</v>
      </c>
      <c r="F1003" s="48">
        <f t="shared" si="94"/>
        <v>57.54</v>
      </c>
      <c r="G1003" s="51">
        <f t="shared" si="95"/>
        <v>1001</v>
      </c>
    </row>
    <row r="1004" spans="1:7" x14ac:dyDescent="0.2">
      <c r="A1004" s="47">
        <v>1002</v>
      </c>
      <c r="B1004" s="48">
        <f t="shared" si="90"/>
        <v>7.68</v>
      </c>
      <c r="C1004" s="49">
        <f t="shared" si="91"/>
        <v>6.35</v>
      </c>
      <c r="D1004" s="112">
        <f t="shared" si="92"/>
        <v>74.62</v>
      </c>
      <c r="E1004" s="50">
        <f t="shared" si="93"/>
        <v>17.130000000000003</v>
      </c>
      <c r="F1004" s="48">
        <f t="shared" si="94"/>
        <v>57.53</v>
      </c>
      <c r="G1004" s="51">
        <f t="shared" si="95"/>
        <v>1002</v>
      </c>
    </row>
    <row r="1005" spans="1:7" x14ac:dyDescent="0.2">
      <c r="A1005" s="47">
        <v>1003</v>
      </c>
      <c r="B1005" s="48">
        <f t="shared" si="90"/>
        <v>7.67</v>
      </c>
      <c r="C1005" s="49">
        <f t="shared" si="91"/>
        <v>6.35</v>
      </c>
      <c r="D1005" s="112">
        <f t="shared" si="92"/>
        <v>74.7</v>
      </c>
      <c r="E1005" s="50">
        <f t="shared" si="93"/>
        <v>17.150000000000002</v>
      </c>
      <c r="F1005" s="48">
        <f t="shared" si="94"/>
        <v>57.51</v>
      </c>
      <c r="G1005" s="51">
        <f t="shared" si="95"/>
        <v>1003</v>
      </c>
    </row>
    <row r="1006" spans="1:7" x14ac:dyDescent="0.2">
      <c r="A1006" s="47">
        <v>1004</v>
      </c>
      <c r="B1006" s="48">
        <f t="shared" si="90"/>
        <v>7.67</v>
      </c>
      <c r="C1006" s="49">
        <f t="shared" si="91"/>
        <v>6.3599999999999994</v>
      </c>
      <c r="D1006" s="112">
        <f t="shared" si="92"/>
        <v>74.78</v>
      </c>
      <c r="E1006" s="50">
        <f t="shared" si="93"/>
        <v>17.170000000000002</v>
      </c>
      <c r="F1006" s="48">
        <f t="shared" si="94"/>
        <v>57.5</v>
      </c>
      <c r="G1006" s="51">
        <f t="shared" si="95"/>
        <v>1004</v>
      </c>
    </row>
    <row r="1007" spans="1:7" x14ac:dyDescent="0.2">
      <c r="A1007" s="47">
        <v>1005</v>
      </c>
      <c r="B1007" s="48">
        <f t="shared" si="90"/>
        <v>7.67</v>
      </c>
      <c r="C1007" s="49">
        <f t="shared" si="91"/>
        <v>6.3599999999999994</v>
      </c>
      <c r="D1007" s="112">
        <f t="shared" si="92"/>
        <v>74.850000000000009</v>
      </c>
      <c r="E1007" s="50">
        <f t="shared" si="93"/>
        <v>17.190000000000001</v>
      </c>
      <c r="F1007" s="48">
        <f t="shared" si="94"/>
        <v>57.49</v>
      </c>
      <c r="G1007" s="51">
        <f t="shared" si="95"/>
        <v>1005</v>
      </c>
    </row>
    <row r="1008" spans="1:7" x14ac:dyDescent="0.2">
      <c r="A1008" s="47">
        <v>1006</v>
      </c>
      <c r="B1008" s="48">
        <f t="shared" si="90"/>
        <v>7.66</v>
      </c>
      <c r="C1008" s="49">
        <f t="shared" si="91"/>
        <v>6.3599999999999994</v>
      </c>
      <c r="D1008" s="112">
        <f t="shared" si="92"/>
        <v>74.930000000000007</v>
      </c>
      <c r="E1008" s="50">
        <f t="shared" si="93"/>
        <v>17.200000000000003</v>
      </c>
      <c r="F1008" s="48">
        <f t="shared" si="94"/>
        <v>57.47</v>
      </c>
      <c r="G1008" s="51">
        <f t="shared" si="95"/>
        <v>1006</v>
      </c>
    </row>
    <row r="1009" spans="1:7" x14ac:dyDescent="0.2">
      <c r="A1009" s="47">
        <v>1007</v>
      </c>
      <c r="B1009" s="48">
        <f t="shared" si="90"/>
        <v>7.66</v>
      </c>
      <c r="C1009" s="49">
        <f t="shared" si="91"/>
        <v>6.37</v>
      </c>
      <c r="D1009" s="112">
        <f t="shared" si="92"/>
        <v>75.010000000000005</v>
      </c>
      <c r="E1009" s="50">
        <f t="shared" si="93"/>
        <v>17.220000000000002</v>
      </c>
      <c r="F1009" s="48">
        <f t="shared" si="94"/>
        <v>57.46</v>
      </c>
      <c r="G1009" s="51">
        <f t="shared" si="95"/>
        <v>1007</v>
      </c>
    </row>
    <row r="1010" spans="1:7" x14ac:dyDescent="0.2">
      <c r="A1010" s="47">
        <v>1008</v>
      </c>
      <c r="B1010" s="48">
        <f t="shared" si="90"/>
        <v>7.66</v>
      </c>
      <c r="C1010" s="49">
        <f t="shared" si="91"/>
        <v>6.37</v>
      </c>
      <c r="D1010" s="112">
        <f t="shared" si="92"/>
        <v>75.09</v>
      </c>
      <c r="E1010" s="50">
        <f t="shared" si="93"/>
        <v>17.240000000000002</v>
      </c>
      <c r="F1010" s="48">
        <f t="shared" si="94"/>
        <v>57.44</v>
      </c>
      <c r="G1010" s="51">
        <f t="shared" si="95"/>
        <v>1008</v>
      </c>
    </row>
    <row r="1011" spans="1:7" x14ac:dyDescent="0.2">
      <c r="A1011" s="47">
        <v>1009</v>
      </c>
      <c r="B1011" s="48">
        <f t="shared" si="90"/>
        <v>7.66</v>
      </c>
      <c r="C1011" s="49">
        <f t="shared" si="91"/>
        <v>6.38</v>
      </c>
      <c r="D1011" s="112">
        <f t="shared" si="92"/>
        <v>75.160000000000011</v>
      </c>
      <c r="E1011" s="50">
        <f t="shared" si="93"/>
        <v>17.260000000000002</v>
      </c>
      <c r="F1011" s="48">
        <f t="shared" si="94"/>
        <v>57.43</v>
      </c>
      <c r="G1011" s="51">
        <f t="shared" si="95"/>
        <v>1009</v>
      </c>
    </row>
    <row r="1012" spans="1:7" x14ac:dyDescent="0.2">
      <c r="A1012" s="47">
        <v>1010</v>
      </c>
      <c r="B1012" s="48">
        <f t="shared" si="90"/>
        <v>7.65</v>
      </c>
      <c r="C1012" s="49">
        <f t="shared" si="91"/>
        <v>6.38</v>
      </c>
      <c r="D1012" s="112">
        <f t="shared" si="92"/>
        <v>75.240000000000009</v>
      </c>
      <c r="E1012" s="50">
        <f t="shared" si="93"/>
        <v>17.270000000000003</v>
      </c>
      <c r="F1012" s="48">
        <f t="shared" si="94"/>
        <v>57.41</v>
      </c>
      <c r="G1012" s="51">
        <f t="shared" si="95"/>
        <v>1010</v>
      </c>
    </row>
    <row r="1013" spans="1:7" x14ac:dyDescent="0.2">
      <c r="A1013" s="47">
        <v>1011</v>
      </c>
      <c r="B1013" s="48">
        <f t="shared" si="90"/>
        <v>7.65</v>
      </c>
      <c r="C1013" s="49">
        <f t="shared" si="91"/>
        <v>6.39</v>
      </c>
      <c r="D1013" s="112">
        <f t="shared" si="92"/>
        <v>75.320000000000007</v>
      </c>
      <c r="E1013" s="50">
        <f t="shared" si="93"/>
        <v>17.290000000000003</v>
      </c>
      <c r="F1013" s="48">
        <f t="shared" si="94"/>
        <v>57.4</v>
      </c>
      <c r="G1013" s="51">
        <f t="shared" si="95"/>
        <v>1011</v>
      </c>
    </row>
    <row r="1014" spans="1:7" x14ac:dyDescent="0.2">
      <c r="A1014" s="47">
        <v>1012</v>
      </c>
      <c r="B1014" s="48">
        <f t="shared" si="90"/>
        <v>7.65</v>
      </c>
      <c r="C1014" s="49">
        <f t="shared" si="91"/>
        <v>6.39</v>
      </c>
      <c r="D1014" s="112">
        <f t="shared" si="92"/>
        <v>75.39</v>
      </c>
      <c r="E1014" s="50">
        <f t="shared" si="93"/>
        <v>17.310000000000002</v>
      </c>
      <c r="F1014" s="48">
        <f t="shared" si="94"/>
        <v>57.39</v>
      </c>
      <c r="G1014" s="51">
        <f t="shared" si="95"/>
        <v>1012</v>
      </c>
    </row>
    <row r="1015" spans="1:7" x14ac:dyDescent="0.2">
      <c r="A1015" s="47">
        <v>1013</v>
      </c>
      <c r="B1015" s="48">
        <f t="shared" si="90"/>
        <v>7.64</v>
      </c>
      <c r="C1015" s="49">
        <f t="shared" si="91"/>
        <v>6.3999999999999995</v>
      </c>
      <c r="D1015" s="112">
        <f t="shared" si="92"/>
        <v>75.47</v>
      </c>
      <c r="E1015" s="50">
        <f t="shared" si="93"/>
        <v>17.330000000000002</v>
      </c>
      <c r="F1015" s="48">
        <f t="shared" si="94"/>
        <v>57.37</v>
      </c>
      <c r="G1015" s="51">
        <f t="shared" si="95"/>
        <v>1013</v>
      </c>
    </row>
    <row r="1016" spans="1:7" x14ac:dyDescent="0.2">
      <c r="A1016" s="47">
        <v>1014</v>
      </c>
      <c r="B1016" s="48">
        <f t="shared" si="90"/>
        <v>7.64</v>
      </c>
      <c r="C1016" s="49">
        <f t="shared" si="91"/>
        <v>6.3999999999999995</v>
      </c>
      <c r="D1016" s="112">
        <f t="shared" si="92"/>
        <v>75.550000000000011</v>
      </c>
      <c r="E1016" s="50">
        <f t="shared" si="93"/>
        <v>17.350000000000001</v>
      </c>
      <c r="F1016" s="48">
        <f t="shared" si="94"/>
        <v>57.36</v>
      </c>
      <c r="G1016" s="51">
        <f t="shared" si="95"/>
        <v>1014</v>
      </c>
    </row>
    <row r="1017" spans="1:7" x14ac:dyDescent="0.2">
      <c r="A1017" s="47">
        <v>1015</v>
      </c>
      <c r="B1017" s="48">
        <f t="shared" si="90"/>
        <v>7.64</v>
      </c>
      <c r="C1017" s="49">
        <f t="shared" si="91"/>
        <v>6.41</v>
      </c>
      <c r="D1017" s="112">
        <f t="shared" si="92"/>
        <v>75.63000000000001</v>
      </c>
      <c r="E1017" s="50">
        <f t="shared" si="93"/>
        <v>17.360000000000003</v>
      </c>
      <c r="F1017" s="48">
        <f t="shared" si="94"/>
        <v>57.34</v>
      </c>
      <c r="G1017" s="51">
        <f t="shared" si="95"/>
        <v>1015</v>
      </c>
    </row>
    <row r="1018" spans="1:7" x14ac:dyDescent="0.2">
      <c r="A1018" s="47">
        <v>1016</v>
      </c>
      <c r="B1018" s="48">
        <f t="shared" si="90"/>
        <v>7.63</v>
      </c>
      <c r="C1018" s="49">
        <f t="shared" si="91"/>
        <v>6.41</v>
      </c>
      <c r="D1018" s="112">
        <f t="shared" si="92"/>
        <v>75.7</v>
      </c>
      <c r="E1018" s="50">
        <f t="shared" si="93"/>
        <v>17.380000000000003</v>
      </c>
      <c r="F1018" s="48">
        <f t="shared" si="94"/>
        <v>57.33</v>
      </c>
      <c r="G1018" s="51">
        <f t="shared" si="95"/>
        <v>1016</v>
      </c>
    </row>
    <row r="1019" spans="1:7" x14ac:dyDescent="0.2">
      <c r="A1019" s="47">
        <v>1017</v>
      </c>
      <c r="B1019" s="48">
        <f t="shared" si="90"/>
        <v>7.63</v>
      </c>
      <c r="C1019" s="49">
        <f t="shared" si="91"/>
        <v>6.41</v>
      </c>
      <c r="D1019" s="112">
        <f t="shared" si="92"/>
        <v>75.78</v>
      </c>
      <c r="E1019" s="50">
        <f t="shared" si="93"/>
        <v>17.400000000000002</v>
      </c>
      <c r="F1019" s="48">
        <f t="shared" si="94"/>
        <v>57.32</v>
      </c>
      <c r="G1019" s="51">
        <f t="shared" si="95"/>
        <v>1017</v>
      </c>
    </row>
    <row r="1020" spans="1:7" x14ac:dyDescent="0.2">
      <c r="A1020" s="47">
        <v>1018</v>
      </c>
      <c r="B1020" s="48">
        <f t="shared" si="90"/>
        <v>7.63</v>
      </c>
      <c r="C1020" s="49">
        <f t="shared" si="91"/>
        <v>6.42</v>
      </c>
      <c r="D1020" s="112">
        <f t="shared" si="92"/>
        <v>75.86</v>
      </c>
      <c r="E1020" s="50">
        <f t="shared" si="93"/>
        <v>17.420000000000002</v>
      </c>
      <c r="F1020" s="48">
        <f t="shared" si="94"/>
        <v>57.3</v>
      </c>
      <c r="G1020" s="51">
        <f t="shared" si="95"/>
        <v>1018</v>
      </c>
    </row>
    <row r="1021" spans="1:7" x14ac:dyDescent="0.2">
      <c r="A1021" s="47">
        <v>1019</v>
      </c>
      <c r="B1021" s="48">
        <f t="shared" si="90"/>
        <v>7.62</v>
      </c>
      <c r="C1021" s="49">
        <f t="shared" si="91"/>
        <v>6.42</v>
      </c>
      <c r="D1021" s="112">
        <f t="shared" si="92"/>
        <v>75.940000000000012</v>
      </c>
      <c r="E1021" s="50">
        <f t="shared" si="93"/>
        <v>17.430000000000003</v>
      </c>
      <c r="F1021" s="48">
        <f t="shared" si="94"/>
        <v>57.29</v>
      </c>
      <c r="G1021" s="51">
        <f t="shared" si="95"/>
        <v>1019</v>
      </c>
    </row>
    <row r="1022" spans="1:7" x14ac:dyDescent="0.2">
      <c r="A1022" s="47">
        <v>1020</v>
      </c>
      <c r="B1022" s="48">
        <f t="shared" si="90"/>
        <v>7.62</v>
      </c>
      <c r="C1022" s="49">
        <f t="shared" si="91"/>
        <v>6.43</v>
      </c>
      <c r="D1022" s="112">
        <f t="shared" si="92"/>
        <v>76.010000000000005</v>
      </c>
      <c r="E1022" s="50">
        <f t="shared" si="93"/>
        <v>17.450000000000003</v>
      </c>
      <c r="F1022" s="48">
        <f t="shared" si="94"/>
        <v>57.27</v>
      </c>
      <c r="G1022" s="51">
        <f t="shared" si="95"/>
        <v>1020</v>
      </c>
    </row>
    <row r="1023" spans="1:7" x14ac:dyDescent="0.2">
      <c r="A1023" s="47">
        <v>1021</v>
      </c>
      <c r="B1023" s="48">
        <f t="shared" si="90"/>
        <v>7.62</v>
      </c>
      <c r="C1023" s="49">
        <f t="shared" si="91"/>
        <v>6.43</v>
      </c>
      <c r="D1023" s="112">
        <f t="shared" si="92"/>
        <v>76.09</v>
      </c>
      <c r="E1023" s="50">
        <f t="shared" si="93"/>
        <v>17.470000000000002</v>
      </c>
      <c r="F1023" s="48">
        <f t="shared" si="94"/>
        <v>57.26</v>
      </c>
      <c r="G1023" s="51">
        <f t="shared" si="95"/>
        <v>1021</v>
      </c>
    </row>
    <row r="1024" spans="1:7" x14ac:dyDescent="0.2">
      <c r="A1024" s="47">
        <v>1022</v>
      </c>
      <c r="B1024" s="48">
        <f t="shared" si="90"/>
        <v>7.62</v>
      </c>
      <c r="C1024" s="49">
        <f t="shared" si="91"/>
        <v>6.4399999999999995</v>
      </c>
      <c r="D1024" s="112">
        <f t="shared" si="92"/>
        <v>76.17</v>
      </c>
      <c r="E1024" s="50">
        <f t="shared" si="93"/>
        <v>17.490000000000002</v>
      </c>
      <c r="F1024" s="48">
        <f t="shared" si="94"/>
        <v>57.25</v>
      </c>
      <c r="G1024" s="51">
        <f t="shared" si="95"/>
        <v>1022</v>
      </c>
    </row>
    <row r="1025" spans="1:7" x14ac:dyDescent="0.2">
      <c r="A1025" s="47">
        <v>1023</v>
      </c>
      <c r="B1025" s="48">
        <f t="shared" si="90"/>
        <v>7.61</v>
      </c>
      <c r="C1025" s="49">
        <f t="shared" si="91"/>
        <v>6.4399999999999995</v>
      </c>
      <c r="D1025" s="112">
        <f t="shared" si="92"/>
        <v>76.25</v>
      </c>
      <c r="E1025" s="50">
        <f t="shared" si="93"/>
        <v>17.5</v>
      </c>
      <c r="F1025" s="48">
        <f t="shared" si="94"/>
        <v>57.23</v>
      </c>
      <c r="G1025" s="51">
        <f t="shared" si="95"/>
        <v>1023</v>
      </c>
    </row>
    <row r="1026" spans="1:7" x14ac:dyDescent="0.2">
      <c r="A1026" s="47">
        <v>1024</v>
      </c>
      <c r="B1026" s="48">
        <f t="shared" ref="B1026:B1089" si="96">ROUNDDOWN(w60B/100-(($A1026/w60A)^(1/w60C)),2)</f>
        <v>7.61</v>
      </c>
      <c r="C1026" s="49">
        <f t="shared" ref="C1026:C1089" si="97">ROUNDUP(wweitB/100+(($A1026/wweitA)^(1/wweitC)),2)</f>
        <v>6.45</v>
      </c>
      <c r="D1026" s="112">
        <f t="shared" ref="D1026:D1089" si="98">ROUNDUP(wballB/100+(($A1026/wballA)^(1/wballC)),2)</f>
        <v>76.320000000000007</v>
      </c>
      <c r="E1026" s="50">
        <f t="shared" ref="E1026:E1089" si="99">ROUNDUP(wkugelB/100+(($A1026/wkugelA)^(1/wkugelC)),2)</f>
        <v>17.520000000000003</v>
      </c>
      <c r="F1026" s="48">
        <f t="shared" ref="F1026:F1089" si="100">ROUNDDOWN(w400B/100-(($A1026/2/w400A)^(1/w400C)),2)</f>
        <v>57.22</v>
      </c>
      <c r="G1026" s="51">
        <f t="shared" si="95"/>
        <v>1024</v>
      </c>
    </row>
    <row r="1027" spans="1:7" x14ac:dyDescent="0.2">
      <c r="A1027" s="47">
        <v>1025</v>
      </c>
      <c r="B1027" s="48">
        <f t="shared" si="96"/>
        <v>7.61</v>
      </c>
      <c r="C1027" s="49">
        <f t="shared" si="97"/>
        <v>6.45</v>
      </c>
      <c r="D1027" s="112">
        <f t="shared" si="98"/>
        <v>76.400000000000006</v>
      </c>
      <c r="E1027" s="50">
        <f t="shared" si="99"/>
        <v>17.540000000000003</v>
      </c>
      <c r="F1027" s="48">
        <f t="shared" si="100"/>
        <v>57.2</v>
      </c>
      <c r="G1027" s="51">
        <f t="shared" ref="G1027:G1090" si="101">A1027</f>
        <v>1025</v>
      </c>
    </row>
    <row r="1028" spans="1:7" x14ac:dyDescent="0.2">
      <c r="A1028" s="47">
        <v>1026</v>
      </c>
      <c r="B1028" s="48">
        <f t="shared" si="96"/>
        <v>7.6</v>
      </c>
      <c r="C1028" s="49">
        <f t="shared" si="97"/>
        <v>6.46</v>
      </c>
      <c r="D1028" s="112">
        <f t="shared" si="98"/>
        <v>76.48</v>
      </c>
      <c r="E1028" s="50">
        <f t="shared" si="99"/>
        <v>17.560000000000002</v>
      </c>
      <c r="F1028" s="48">
        <f t="shared" si="100"/>
        <v>57.19</v>
      </c>
      <c r="G1028" s="51">
        <f t="shared" si="101"/>
        <v>1026</v>
      </c>
    </row>
    <row r="1029" spans="1:7" x14ac:dyDescent="0.2">
      <c r="A1029" s="47">
        <v>1027</v>
      </c>
      <c r="B1029" s="48">
        <f t="shared" si="96"/>
        <v>7.6</v>
      </c>
      <c r="C1029" s="49">
        <f t="shared" si="97"/>
        <v>6.46</v>
      </c>
      <c r="D1029" s="112">
        <f t="shared" si="98"/>
        <v>76.550000000000011</v>
      </c>
      <c r="E1029" s="50">
        <f t="shared" si="99"/>
        <v>17.57</v>
      </c>
      <c r="F1029" s="48">
        <f t="shared" si="100"/>
        <v>57.18</v>
      </c>
      <c r="G1029" s="51">
        <f t="shared" si="101"/>
        <v>1027</v>
      </c>
    </row>
    <row r="1030" spans="1:7" x14ac:dyDescent="0.2">
      <c r="A1030" s="47">
        <v>1028</v>
      </c>
      <c r="B1030" s="48">
        <f t="shared" si="96"/>
        <v>7.6</v>
      </c>
      <c r="C1030" s="49">
        <f t="shared" si="97"/>
        <v>6.46</v>
      </c>
      <c r="D1030" s="112">
        <f t="shared" si="98"/>
        <v>76.63000000000001</v>
      </c>
      <c r="E1030" s="50">
        <f t="shared" si="99"/>
        <v>17.59</v>
      </c>
      <c r="F1030" s="48">
        <f t="shared" si="100"/>
        <v>57.16</v>
      </c>
      <c r="G1030" s="51">
        <f t="shared" si="101"/>
        <v>1028</v>
      </c>
    </row>
    <row r="1031" spans="1:7" x14ac:dyDescent="0.2">
      <c r="A1031" s="47">
        <v>1029</v>
      </c>
      <c r="B1031" s="48">
        <f t="shared" si="96"/>
        <v>7.59</v>
      </c>
      <c r="C1031" s="49">
        <f t="shared" si="97"/>
        <v>6.47</v>
      </c>
      <c r="D1031" s="112">
        <f t="shared" si="98"/>
        <v>76.710000000000008</v>
      </c>
      <c r="E1031" s="50">
        <f t="shared" si="99"/>
        <v>17.610000000000003</v>
      </c>
      <c r="F1031" s="48">
        <f t="shared" si="100"/>
        <v>57.15</v>
      </c>
      <c r="G1031" s="51">
        <f t="shared" si="101"/>
        <v>1029</v>
      </c>
    </row>
    <row r="1032" spans="1:7" x14ac:dyDescent="0.2">
      <c r="A1032" s="47">
        <v>1030</v>
      </c>
      <c r="B1032" s="48">
        <f t="shared" si="96"/>
        <v>7.59</v>
      </c>
      <c r="C1032" s="49">
        <f t="shared" si="97"/>
        <v>6.47</v>
      </c>
      <c r="D1032" s="112">
        <f t="shared" si="98"/>
        <v>76.790000000000006</v>
      </c>
      <c r="E1032" s="50">
        <f t="shared" si="99"/>
        <v>17.630000000000003</v>
      </c>
      <c r="F1032" s="48">
        <f t="shared" si="100"/>
        <v>57.14</v>
      </c>
      <c r="G1032" s="51">
        <f t="shared" si="101"/>
        <v>1030</v>
      </c>
    </row>
    <row r="1033" spans="1:7" x14ac:dyDescent="0.2">
      <c r="A1033" s="47">
        <v>1031</v>
      </c>
      <c r="B1033" s="48">
        <f t="shared" si="96"/>
        <v>7.59</v>
      </c>
      <c r="C1033" s="49">
        <f t="shared" si="97"/>
        <v>6.4799999999999995</v>
      </c>
      <c r="D1033" s="112">
        <f t="shared" si="98"/>
        <v>76.86</v>
      </c>
      <c r="E1033" s="50">
        <f t="shared" si="99"/>
        <v>17.64</v>
      </c>
      <c r="F1033" s="48">
        <f t="shared" si="100"/>
        <v>57.12</v>
      </c>
      <c r="G1033" s="51">
        <f t="shared" si="101"/>
        <v>1031</v>
      </c>
    </row>
    <row r="1034" spans="1:7" x14ac:dyDescent="0.2">
      <c r="A1034" s="47">
        <v>1032</v>
      </c>
      <c r="B1034" s="48">
        <f t="shared" si="96"/>
        <v>7.58</v>
      </c>
      <c r="C1034" s="49">
        <f t="shared" si="97"/>
        <v>6.4799999999999995</v>
      </c>
      <c r="D1034" s="112">
        <f t="shared" si="98"/>
        <v>76.940000000000012</v>
      </c>
      <c r="E1034" s="50">
        <f t="shared" si="99"/>
        <v>17.66</v>
      </c>
      <c r="F1034" s="48">
        <f t="shared" si="100"/>
        <v>57.11</v>
      </c>
      <c r="G1034" s="51">
        <f t="shared" si="101"/>
        <v>1032</v>
      </c>
    </row>
    <row r="1035" spans="1:7" x14ac:dyDescent="0.2">
      <c r="A1035" s="47">
        <v>1033</v>
      </c>
      <c r="B1035" s="48">
        <f t="shared" si="96"/>
        <v>7.58</v>
      </c>
      <c r="C1035" s="49">
        <f t="shared" si="97"/>
        <v>6.49</v>
      </c>
      <c r="D1035" s="112">
        <f t="shared" si="98"/>
        <v>77.02000000000001</v>
      </c>
      <c r="E1035" s="50">
        <f t="shared" si="99"/>
        <v>17.680000000000003</v>
      </c>
      <c r="F1035" s="48">
        <f t="shared" si="100"/>
        <v>57.09</v>
      </c>
      <c r="G1035" s="51">
        <f t="shared" si="101"/>
        <v>1033</v>
      </c>
    </row>
    <row r="1036" spans="1:7" x14ac:dyDescent="0.2">
      <c r="A1036" s="47">
        <v>1034</v>
      </c>
      <c r="B1036" s="48">
        <f t="shared" si="96"/>
        <v>7.58</v>
      </c>
      <c r="C1036" s="49">
        <f t="shared" si="97"/>
        <v>6.49</v>
      </c>
      <c r="D1036" s="112">
        <f t="shared" si="98"/>
        <v>77.100000000000009</v>
      </c>
      <c r="E1036" s="50">
        <f t="shared" si="99"/>
        <v>17.700000000000003</v>
      </c>
      <c r="F1036" s="48">
        <f t="shared" si="100"/>
        <v>57.08</v>
      </c>
      <c r="G1036" s="51">
        <f t="shared" si="101"/>
        <v>1034</v>
      </c>
    </row>
    <row r="1037" spans="1:7" x14ac:dyDescent="0.2">
      <c r="A1037" s="47">
        <v>1035</v>
      </c>
      <c r="B1037" s="48">
        <f t="shared" si="96"/>
        <v>7.58</v>
      </c>
      <c r="C1037" s="49">
        <f t="shared" si="97"/>
        <v>6.5</v>
      </c>
      <c r="D1037" s="112">
        <f t="shared" si="98"/>
        <v>77.17</v>
      </c>
      <c r="E1037" s="50">
        <f t="shared" si="99"/>
        <v>17.71</v>
      </c>
      <c r="F1037" s="48">
        <f t="shared" si="100"/>
        <v>57.07</v>
      </c>
      <c r="G1037" s="51">
        <f t="shared" si="101"/>
        <v>1035</v>
      </c>
    </row>
    <row r="1038" spans="1:7" x14ac:dyDescent="0.2">
      <c r="A1038" s="47">
        <v>1036</v>
      </c>
      <c r="B1038" s="48">
        <f t="shared" si="96"/>
        <v>7.57</v>
      </c>
      <c r="C1038" s="49">
        <f t="shared" si="97"/>
        <v>6.5</v>
      </c>
      <c r="D1038" s="112">
        <f t="shared" si="98"/>
        <v>77.25</v>
      </c>
      <c r="E1038" s="50">
        <f t="shared" si="99"/>
        <v>17.73</v>
      </c>
      <c r="F1038" s="48">
        <f t="shared" si="100"/>
        <v>57.05</v>
      </c>
      <c r="G1038" s="51">
        <f t="shared" si="101"/>
        <v>1036</v>
      </c>
    </row>
    <row r="1039" spans="1:7" x14ac:dyDescent="0.2">
      <c r="A1039" s="47">
        <v>1037</v>
      </c>
      <c r="B1039" s="48">
        <f t="shared" si="96"/>
        <v>7.57</v>
      </c>
      <c r="C1039" s="49">
        <f t="shared" si="97"/>
        <v>6.51</v>
      </c>
      <c r="D1039" s="112">
        <f t="shared" si="98"/>
        <v>77.33</v>
      </c>
      <c r="E1039" s="50">
        <f t="shared" si="99"/>
        <v>17.75</v>
      </c>
      <c r="F1039" s="48">
        <f t="shared" si="100"/>
        <v>57.04</v>
      </c>
      <c r="G1039" s="51">
        <f t="shared" si="101"/>
        <v>1037</v>
      </c>
    </row>
    <row r="1040" spans="1:7" x14ac:dyDescent="0.2">
      <c r="A1040" s="47">
        <v>1038</v>
      </c>
      <c r="B1040" s="48">
        <f t="shared" si="96"/>
        <v>7.57</v>
      </c>
      <c r="C1040" s="49">
        <f t="shared" si="97"/>
        <v>6.51</v>
      </c>
      <c r="D1040" s="112">
        <f t="shared" si="98"/>
        <v>77.410000000000011</v>
      </c>
      <c r="E1040" s="50">
        <f t="shared" si="99"/>
        <v>17.770000000000003</v>
      </c>
      <c r="F1040" s="48">
        <f t="shared" si="100"/>
        <v>57.02</v>
      </c>
      <c r="G1040" s="51">
        <f t="shared" si="101"/>
        <v>1038</v>
      </c>
    </row>
    <row r="1041" spans="1:7" x14ac:dyDescent="0.2">
      <c r="A1041" s="47">
        <v>1039</v>
      </c>
      <c r="B1041" s="48">
        <f t="shared" si="96"/>
        <v>7.56</v>
      </c>
      <c r="C1041" s="49">
        <f t="shared" si="97"/>
        <v>6.51</v>
      </c>
      <c r="D1041" s="112">
        <f t="shared" si="98"/>
        <v>77.48</v>
      </c>
      <c r="E1041" s="50">
        <f t="shared" si="99"/>
        <v>17.790000000000003</v>
      </c>
      <c r="F1041" s="48">
        <f t="shared" si="100"/>
        <v>57.01</v>
      </c>
      <c r="G1041" s="51">
        <f t="shared" si="101"/>
        <v>1039</v>
      </c>
    </row>
    <row r="1042" spans="1:7" x14ac:dyDescent="0.2">
      <c r="A1042" s="47">
        <v>1040</v>
      </c>
      <c r="B1042" s="48">
        <f t="shared" si="96"/>
        <v>7.56</v>
      </c>
      <c r="C1042" s="49">
        <f t="shared" si="97"/>
        <v>6.52</v>
      </c>
      <c r="D1042" s="112">
        <f t="shared" si="98"/>
        <v>77.56</v>
      </c>
      <c r="E1042" s="50">
        <f t="shared" si="99"/>
        <v>17.8</v>
      </c>
      <c r="F1042" s="48">
        <f t="shared" si="100"/>
        <v>57</v>
      </c>
      <c r="G1042" s="51">
        <f t="shared" si="101"/>
        <v>1040</v>
      </c>
    </row>
    <row r="1043" spans="1:7" x14ac:dyDescent="0.2">
      <c r="A1043" s="47">
        <v>1041</v>
      </c>
      <c r="B1043" s="48">
        <f t="shared" si="96"/>
        <v>7.56</v>
      </c>
      <c r="C1043" s="49">
        <f t="shared" si="97"/>
        <v>6.52</v>
      </c>
      <c r="D1043" s="112">
        <f t="shared" si="98"/>
        <v>77.64</v>
      </c>
      <c r="E1043" s="50">
        <f t="shared" si="99"/>
        <v>17.82</v>
      </c>
      <c r="F1043" s="48">
        <f t="shared" si="100"/>
        <v>56.98</v>
      </c>
      <c r="G1043" s="51">
        <f t="shared" si="101"/>
        <v>1041</v>
      </c>
    </row>
    <row r="1044" spans="1:7" x14ac:dyDescent="0.2">
      <c r="A1044" s="47">
        <v>1042</v>
      </c>
      <c r="B1044" s="48">
        <f t="shared" si="96"/>
        <v>7.55</v>
      </c>
      <c r="C1044" s="49">
        <f t="shared" si="97"/>
        <v>6.5299999999999994</v>
      </c>
      <c r="D1044" s="112">
        <f t="shared" si="98"/>
        <v>77.72</v>
      </c>
      <c r="E1044" s="50">
        <f t="shared" si="99"/>
        <v>17.84</v>
      </c>
      <c r="F1044" s="48">
        <f t="shared" si="100"/>
        <v>56.97</v>
      </c>
      <c r="G1044" s="51">
        <f t="shared" si="101"/>
        <v>1042</v>
      </c>
    </row>
    <row r="1045" spans="1:7" x14ac:dyDescent="0.2">
      <c r="A1045" s="47">
        <v>1043</v>
      </c>
      <c r="B1045" s="48">
        <f t="shared" si="96"/>
        <v>7.55</v>
      </c>
      <c r="C1045" s="49">
        <f t="shared" si="97"/>
        <v>6.5299999999999994</v>
      </c>
      <c r="D1045" s="112">
        <f t="shared" si="98"/>
        <v>77.790000000000006</v>
      </c>
      <c r="E1045" s="50">
        <f t="shared" si="99"/>
        <v>17.860000000000003</v>
      </c>
      <c r="F1045" s="48">
        <f t="shared" si="100"/>
        <v>56.96</v>
      </c>
      <c r="G1045" s="51">
        <f t="shared" si="101"/>
        <v>1043</v>
      </c>
    </row>
    <row r="1046" spans="1:7" x14ac:dyDescent="0.2">
      <c r="A1046" s="47">
        <v>1044</v>
      </c>
      <c r="B1046" s="48">
        <f t="shared" si="96"/>
        <v>7.55</v>
      </c>
      <c r="C1046" s="49">
        <f t="shared" si="97"/>
        <v>6.54</v>
      </c>
      <c r="D1046" s="112">
        <f t="shared" si="98"/>
        <v>77.87</v>
      </c>
      <c r="E1046" s="50">
        <f t="shared" si="99"/>
        <v>17.87</v>
      </c>
      <c r="F1046" s="48">
        <f t="shared" si="100"/>
        <v>56.94</v>
      </c>
      <c r="G1046" s="51">
        <f t="shared" si="101"/>
        <v>1044</v>
      </c>
    </row>
    <row r="1047" spans="1:7" x14ac:dyDescent="0.2">
      <c r="A1047" s="47">
        <v>1045</v>
      </c>
      <c r="B1047" s="48">
        <f t="shared" si="96"/>
        <v>7.55</v>
      </c>
      <c r="C1047" s="49">
        <f t="shared" si="97"/>
        <v>6.54</v>
      </c>
      <c r="D1047" s="112">
        <f t="shared" si="98"/>
        <v>77.95</v>
      </c>
      <c r="E1047" s="50">
        <f t="shared" si="99"/>
        <v>17.89</v>
      </c>
      <c r="F1047" s="48">
        <f t="shared" si="100"/>
        <v>56.93</v>
      </c>
      <c r="G1047" s="51">
        <f t="shared" si="101"/>
        <v>1045</v>
      </c>
    </row>
    <row r="1048" spans="1:7" x14ac:dyDescent="0.2">
      <c r="A1048" s="47">
        <v>1046</v>
      </c>
      <c r="B1048" s="48">
        <f t="shared" si="96"/>
        <v>7.54</v>
      </c>
      <c r="C1048" s="49">
        <f t="shared" si="97"/>
        <v>6.55</v>
      </c>
      <c r="D1048" s="112">
        <f t="shared" si="98"/>
        <v>78.03</v>
      </c>
      <c r="E1048" s="50">
        <f t="shared" si="99"/>
        <v>17.91</v>
      </c>
      <c r="F1048" s="48">
        <f t="shared" si="100"/>
        <v>56.91</v>
      </c>
      <c r="G1048" s="51">
        <f t="shared" si="101"/>
        <v>1046</v>
      </c>
    </row>
    <row r="1049" spans="1:7" x14ac:dyDescent="0.2">
      <c r="A1049" s="47">
        <v>1047</v>
      </c>
      <c r="B1049" s="48">
        <f t="shared" si="96"/>
        <v>7.54</v>
      </c>
      <c r="C1049" s="49">
        <f t="shared" si="97"/>
        <v>6.55</v>
      </c>
      <c r="D1049" s="112">
        <f t="shared" si="98"/>
        <v>78.100000000000009</v>
      </c>
      <c r="E1049" s="50">
        <f t="shared" si="99"/>
        <v>17.930000000000003</v>
      </c>
      <c r="F1049" s="48">
        <f t="shared" si="100"/>
        <v>56.9</v>
      </c>
      <c r="G1049" s="51">
        <f t="shared" si="101"/>
        <v>1047</v>
      </c>
    </row>
    <row r="1050" spans="1:7" x14ac:dyDescent="0.2">
      <c r="A1050" s="47">
        <v>1048</v>
      </c>
      <c r="B1050" s="48">
        <f t="shared" si="96"/>
        <v>7.54</v>
      </c>
      <c r="C1050" s="49">
        <f t="shared" si="97"/>
        <v>6.56</v>
      </c>
      <c r="D1050" s="112">
        <f t="shared" si="98"/>
        <v>78.180000000000007</v>
      </c>
      <c r="E1050" s="50">
        <f t="shared" si="99"/>
        <v>17.940000000000001</v>
      </c>
      <c r="F1050" s="48">
        <f t="shared" si="100"/>
        <v>56.89</v>
      </c>
      <c r="G1050" s="51">
        <f t="shared" si="101"/>
        <v>1048</v>
      </c>
    </row>
    <row r="1051" spans="1:7" x14ac:dyDescent="0.2">
      <c r="A1051" s="47">
        <v>1049</v>
      </c>
      <c r="B1051" s="48">
        <f t="shared" si="96"/>
        <v>7.53</v>
      </c>
      <c r="C1051" s="49">
        <f t="shared" si="97"/>
        <v>6.56</v>
      </c>
      <c r="D1051" s="112">
        <f t="shared" si="98"/>
        <v>78.260000000000005</v>
      </c>
      <c r="E1051" s="50">
        <f t="shared" si="99"/>
        <v>17.96</v>
      </c>
      <c r="F1051" s="48">
        <f t="shared" si="100"/>
        <v>56.87</v>
      </c>
      <c r="G1051" s="51">
        <f t="shared" si="101"/>
        <v>1049</v>
      </c>
    </row>
    <row r="1052" spans="1:7" x14ac:dyDescent="0.2">
      <c r="A1052" s="47">
        <v>1050</v>
      </c>
      <c r="B1052" s="48">
        <f t="shared" si="96"/>
        <v>7.53</v>
      </c>
      <c r="C1052" s="49">
        <f t="shared" si="97"/>
        <v>6.56</v>
      </c>
      <c r="D1052" s="112">
        <f t="shared" si="98"/>
        <v>78.34</v>
      </c>
      <c r="E1052" s="50">
        <f t="shared" si="99"/>
        <v>17.98</v>
      </c>
      <c r="F1052" s="48">
        <f t="shared" si="100"/>
        <v>56.86</v>
      </c>
      <c r="G1052" s="51">
        <f t="shared" si="101"/>
        <v>1050</v>
      </c>
    </row>
    <row r="1053" spans="1:7" x14ac:dyDescent="0.2">
      <c r="A1053" s="47">
        <v>1051</v>
      </c>
      <c r="B1053" s="48">
        <f t="shared" si="96"/>
        <v>7.53</v>
      </c>
      <c r="C1053" s="49">
        <f t="shared" si="97"/>
        <v>6.5699999999999994</v>
      </c>
      <c r="D1053" s="112">
        <f t="shared" si="98"/>
        <v>78.42</v>
      </c>
      <c r="E1053" s="50">
        <f t="shared" si="99"/>
        <v>18</v>
      </c>
      <c r="F1053" s="48">
        <f t="shared" si="100"/>
        <v>56.85</v>
      </c>
      <c r="G1053" s="51">
        <f t="shared" si="101"/>
        <v>1051</v>
      </c>
    </row>
    <row r="1054" spans="1:7" x14ac:dyDescent="0.2">
      <c r="A1054" s="47">
        <v>1052</v>
      </c>
      <c r="B1054" s="48">
        <f t="shared" si="96"/>
        <v>7.52</v>
      </c>
      <c r="C1054" s="49">
        <f t="shared" si="97"/>
        <v>6.5699999999999994</v>
      </c>
      <c r="D1054" s="112">
        <f t="shared" si="98"/>
        <v>78.490000000000009</v>
      </c>
      <c r="E1054" s="50">
        <f t="shared" si="99"/>
        <v>18.010000000000002</v>
      </c>
      <c r="F1054" s="48">
        <f t="shared" si="100"/>
        <v>56.83</v>
      </c>
      <c r="G1054" s="51">
        <f t="shared" si="101"/>
        <v>1052</v>
      </c>
    </row>
    <row r="1055" spans="1:7" x14ac:dyDescent="0.2">
      <c r="A1055" s="47">
        <v>1053</v>
      </c>
      <c r="B1055" s="48">
        <f t="shared" si="96"/>
        <v>7.52</v>
      </c>
      <c r="C1055" s="49">
        <f t="shared" si="97"/>
        <v>6.58</v>
      </c>
      <c r="D1055" s="112">
        <f t="shared" si="98"/>
        <v>78.570000000000007</v>
      </c>
      <c r="E1055" s="50">
        <f t="shared" si="99"/>
        <v>18.03</v>
      </c>
      <c r="F1055" s="48">
        <f t="shared" si="100"/>
        <v>56.82</v>
      </c>
      <c r="G1055" s="51">
        <f t="shared" si="101"/>
        <v>1053</v>
      </c>
    </row>
    <row r="1056" spans="1:7" x14ac:dyDescent="0.2">
      <c r="A1056" s="47">
        <v>1054</v>
      </c>
      <c r="B1056" s="48">
        <f t="shared" si="96"/>
        <v>7.52</v>
      </c>
      <c r="C1056" s="49">
        <f t="shared" si="97"/>
        <v>6.58</v>
      </c>
      <c r="D1056" s="112">
        <f t="shared" si="98"/>
        <v>78.650000000000006</v>
      </c>
      <c r="E1056" s="50">
        <f t="shared" si="99"/>
        <v>18.05</v>
      </c>
      <c r="F1056" s="48">
        <f t="shared" si="100"/>
        <v>56.8</v>
      </c>
      <c r="G1056" s="51">
        <f t="shared" si="101"/>
        <v>1054</v>
      </c>
    </row>
    <row r="1057" spans="1:7" x14ac:dyDescent="0.2">
      <c r="A1057" s="47">
        <v>1055</v>
      </c>
      <c r="B1057" s="48">
        <f t="shared" si="96"/>
        <v>7.52</v>
      </c>
      <c r="C1057" s="49">
        <f t="shared" si="97"/>
        <v>6.59</v>
      </c>
      <c r="D1057" s="112">
        <f t="shared" si="98"/>
        <v>78.73</v>
      </c>
      <c r="E1057" s="50">
        <f t="shared" si="99"/>
        <v>18.07</v>
      </c>
      <c r="F1057" s="48">
        <f t="shared" si="100"/>
        <v>56.79</v>
      </c>
      <c r="G1057" s="51">
        <f t="shared" si="101"/>
        <v>1055</v>
      </c>
    </row>
    <row r="1058" spans="1:7" x14ac:dyDescent="0.2">
      <c r="A1058" s="47">
        <v>1056</v>
      </c>
      <c r="B1058" s="48">
        <f t="shared" si="96"/>
        <v>7.51</v>
      </c>
      <c r="C1058" s="49">
        <f t="shared" si="97"/>
        <v>6.59</v>
      </c>
      <c r="D1058" s="112">
        <f t="shared" si="98"/>
        <v>78.800000000000011</v>
      </c>
      <c r="E1058" s="50">
        <f t="shared" si="99"/>
        <v>18.09</v>
      </c>
      <c r="F1058" s="48">
        <f t="shared" si="100"/>
        <v>56.78</v>
      </c>
      <c r="G1058" s="51">
        <f t="shared" si="101"/>
        <v>1056</v>
      </c>
    </row>
    <row r="1059" spans="1:7" x14ac:dyDescent="0.2">
      <c r="A1059" s="47">
        <v>1057</v>
      </c>
      <c r="B1059" s="48">
        <f t="shared" si="96"/>
        <v>7.51</v>
      </c>
      <c r="C1059" s="49">
        <f t="shared" si="97"/>
        <v>6.6</v>
      </c>
      <c r="D1059" s="112">
        <f t="shared" si="98"/>
        <v>78.88000000000001</v>
      </c>
      <c r="E1059" s="50">
        <f t="shared" si="99"/>
        <v>18.100000000000001</v>
      </c>
      <c r="F1059" s="48">
        <f t="shared" si="100"/>
        <v>56.76</v>
      </c>
      <c r="G1059" s="51">
        <f t="shared" si="101"/>
        <v>1057</v>
      </c>
    </row>
    <row r="1060" spans="1:7" x14ac:dyDescent="0.2">
      <c r="A1060" s="47">
        <v>1058</v>
      </c>
      <c r="B1060" s="48">
        <f t="shared" si="96"/>
        <v>7.51</v>
      </c>
      <c r="C1060" s="49">
        <f t="shared" si="97"/>
        <v>6.6</v>
      </c>
      <c r="D1060" s="112">
        <f t="shared" si="98"/>
        <v>78.960000000000008</v>
      </c>
      <c r="E1060" s="50">
        <f t="shared" si="99"/>
        <v>18.12</v>
      </c>
      <c r="F1060" s="48">
        <f t="shared" si="100"/>
        <v>56.75</v>
      </c>
      <c r="G1060" s="51">
        <f t="shared" si="101"/>
        <v>1058</v>
      </c>
    </row>
    <row r="1061" spans="1:7" x14ac:dyDescent="0.2">
      <c r="A1061" s="47">
        <v>1059</v>
      </c>
      <c r="B1061" s="48">
        <f t="shared" si="96"/>
        <v>7.5</v>
      </c>
      <c r="C1061" s="49">
        <f t="shared" si="97"/>
        <v>6.6</v>
      </c>
      <c r="D1061" s="112">
        <f t="shared" si="98"/>
        <v>79.040000000000006</v>
      </c>
      <c r="E1061" s="50">
        <f t="shared" si="99"/>
        <v>18.14</v>
      </c>
      <c r="F1061" s="48">
        <f t="shared" si="100"/>
        <v>56.74</v>
      </c>
      <c r="G1061" s="51">
        <f t="shared" si="101"/>
        <v>1059</v>
      </c>
    </row>
    <row r="1062" spans="1:7" x14ac:dyDescent="0.2">
      <c r="A1062" s="47">
        <v>1060</v>
      </c>
      <c r="B1062" s="48">
        <f t="shared" si="96"/>
        <v>7.5</v>
      </c>
      <c r="C1062" s="49">
        <f t="shared" si="97"/>
        <v>6.6099999999999994</v>
      </c>
      <c r="D1062" s="112">
        <f t="shared" si="98"/>
        <v>79.11</v>
      </c>
      <c r="E1062" s="50">
        <f t="shared" si="99"/>
        <v>18.16</v>
      </c>
      <c r="F1062" s="48">
        <f t="shared" si="100"/>
        <v>56.72</v>
      </c>
      <c r="G1062" s="51">
        <f t="shared" si="101"/>
        <v>1060</v>
      </c>
    </row>
    <row r="1063" spans="1:7" x14ac:dyDescent="0.2">
      <c r="A1063" s="47">
        <v>1061</v>
      </c>
      <c r="B1063" s="48">
        <f t="shared" si="96"/>
        <v>7.5</v>
      </c>
      <c r="C1063" s="49">
        <f t="shared" si="97"/>
        <v>6.6099999999999994</v>
      </c>
      <c r="D1063" s="112">
        <f t="shared" si="98"/>
        <v>79.190000000000012</v>
      </c>
      <c r="E1063" s="50">
        <f t="shared" si="99"/>
        <v>18.170000000000002</v>
      </c>
      <c r="F1063" s="48">
        <f t="shared" si="100"/>
        <v>56.71</v>
      </c>
      <c r="G1063" s="51">
        <f t="shared" si="101"/>
        <v>1061</v>
      </c>
    </row>
    <row r="1064" spans="1:7" x14ac:dyDescent="0.2">
      <c r="A1064" s="47">
        <v>1062</v>
      </c>
      <c r="B1064" s="48">
        <f t="shared" si="96"/>
        <v>7.49</v>
      </c>
      <c r="C1064" s="49">
        <f t="shared" si="97"/>
        <v>6.62</v>
      </c>
      <c r="D1064" s="112">
        <f t="shared" si="98"/>
        <v>79.27000000000001</v>
      </c>
      <c r="E1064" s="50">
        <f t="shared" si="99"/>
        <v>18.190000000000001</v>
      </c>
      <c r="F1064" s="48">
        <f t="shared" si="100"/>
        <v>56.69</v>
      </c>
      <c r="G1064" s="51">
        <f t="shared" si="101"/>
        <v>1062</v>
      </c>
    </row>
    <row r="1065" spans="1:7" x14ac:dyDescent="0.2">
      <c r="A1065" s="47">
        <v>1063</v>
      </c>
      <c r="B1065" s="48">
        <f t="shared" si="96"/>
        <v>7.49</v>
      </c>
      <c r="C1065" s="49">
        <f t="shared" si="97"/>
        <v>6.62</v>
      </c>
      <c r="D1065" s="112">
        <f t="shared" si="98"/>
        <v>79.350000000000009</v>
      </c>
      <c r="E1065" s="50">
        <f t="shared" si="99"/>
        <v>18.21</v>
      </c>
      <c r="F1065" s="48">
        <f t="shared" si="100"/>
        <v>56.68</v>
      </c>
      <c r="G1065" s="51">
        <f t="shared" si="101"/>
        <v>1063</v>
      </c>
    </row>
    <row r="1066" spans="1:7" x14ac:dyDescent="0.2">
      <c r="A1066" s="47">
        <v>1064</v>
      </c>
      <c r="B1066" s="48">
        <f t="shared" si="96"/>
        <v>7.49</v>
      </c>
      <c r="C1066" s="49">
        <f t="shared" si="97"/>
        <v>6.63</v>
      </c>
      <c r="D1066" s="112">
        <f t="shared" si="98"/>
        <v>79.42</v>
      </c>
      <c r="E1066" s="50">
        <f t="shared" si="99"/>
        <v>18.23</v>
      </c>
      <c r="F1066" s="48">
        <f t="shared" si="100"/>
        <v>56.67</v>
      </c>
      <c r="G1066" s="51">
        <f t="shared" si="101"/>
        <v>1064</v>
      </c>
    </row>
    <row r="1067" spans="1:7" x14ac:dyDescent="0.2">
      <c r="A1067" s="47">
        <v>1065</v>
      </c>
      <c r="B1067" s="48">
        <f t="shared" si="96"/>
        <v>7.49</v>
      </c>
      <c r="C1067" s="49">
        <f t="shared" si="97"/>
        <v>6.63</v>
      </c>
      <c r="D1067" s="112">
        <f t="shared" si="98"/>
        <v>79.5</v>
      </c>
      <c r="E1067" s="50">
        <f t="shared" si="99"/>
        <v>18.240000000000002</v>
      </c>
      <c r="F1067" s="48">
        <f t="shared" si="100"/>
        <v>56.65</v>
      </c>
      <c r="G1067" s="51">
        <f t="shared" si="101"/>
        <v>1065</v>
      </c>
    </row>
    <row r="1068" spans="1:7" x14ac:dyDescent="0.2">
      <c r="A1068" s="47">
        <v>1066</v>
      </c>
      <c r="B1068" s="48">
        <f t="shared" si="96"/>
        <v>7.48</v>
      </c>
      <c r="C1068" s="49">
        <f t="shared" si="97"/>
        <v>6.64</v>
      </c>
      <c r="D1068" s="112">
        <f t="shared" si="98"/>
        <v>79.58</v>
      </c>
      <c r="E1068" s="50">
        <f t="shared" si="99"/>
        <v>18.260000000000002</v>
      </c>
      <c r="F1068" s="48">
        <f t="shared" si="100"/>
        <v>56.64</v>
      </c>
      <c r="G1068" s="51">
        <f t="shared" si="101"/>
        <v>1066</v>
      </c>
    </row>
    <row r="1069" spans="1:7" x14ac:dyDescent="0.2">
      <c r="A1069" s="47">
        <v>1067</v>
      </c>
      <c r="B1069" s="48">
        <f t="shared" si="96"/>
        <v>7.48</v>
      </c>
      <c r="C1069" s="49">
        <f t="shared" si="97"/>
        <v>6.64</v>
      </c>
      <c r="D1069" s="112">
        <f t="shared" si="98"/>
        <v>79.660000000000011</v>
      </c>
      <c r="E1069" s="50">
        <f t="shared" si="99"/>
        <v>18.28</v>
      </c>
      <c r="F1069" s="48">
        <f t="shared" si="100"/>
        <v>56.63</v>
      </c>
      <c r="G1069" s="51">
        <f t="shared" si="101"/>
        <v>1067</v>
      </c>
    </row>
    <row r="1070" spans="1:7" x14ac:dyDescent="0.2">
      <c r="A1070" s="47">
        <v>1068</v>
      </c>
      <c r="B1070" s="48">
        <f t="shared" si="96"/>
        <v>7.48</v>
      </c>
      <c r="C1070" s="49">
        <f t="shared" si="97"/>
        <v>6.6499999999999995</v>
      </c>
      <c r="D1070" s="112">
        <f t="shared" si="98"/>
        <v>79.740000000000009</v>
      </c>
      <c r="E1070" s="50">
        <f t="shared" si="99"/>
        <v>18.3</v>
      </c>
      <c r="F1070" s="48">
        <f t="shared" si="100"/>
        <v>56.61</v>
      </c>
      <c r="G1070" s="51">
        <f t="shared" si="101"/>
        <v>1068</v>
      </c>
    </row>
    <row r="1071" spans="1:7" x14ac:dyDescent="0.2">
      <c r="A1071" s="47">
        <v>1069</v>
      </c>
      <c r="B1071" s="48">
        <f t="shared" si="96"/>
        <v>7.47</v>
      </c>
      <c r="C1071" s="49">
        <f t="shared" si="97"/>
        <v>6.6499999999999995</v>
      </c>
      <c r="D1071" s="112">
        <f t="shared" si="98"/>
        <v>79.81</v>
      </c>
      <c r="E1071" s="50">
        <f t="shared" si="99"/>
        <v>18.310000000000002</v>
      </c>
      <c r="F1071" s="48">
        <f t="shared" si="100"/>
        <v>56.6</v>
      </c>
      <c r="G1071" s="51">
        <f t="shared" si="101"/>
        <v>1069</v>
      </c>
    </row>
    <row r="1072" spans="1:7" x14ac:dyDescent="0.2">
      <c r="A1072" s="47">
        <v>1070</v>
      </c>
      <c r="B1072" s="48">
        <f t="shared" si="96"/>
        <v>7.47</v>
      </c>
      <c r="C1072" s="49">
        <f t="shared" si="97"/>
        <v>6.6499999999999995</v>
      </c>
      <c r="D1072" s="112">
        <f t="shared" si="98"/>
        <v>79.89</v>
      </c>
      <c r="E1072" s="50">
        <f t="shared" si="99"/>
        <v>18.330000000000002</v>
      </c>
      <c r="F1072" s="48">
        <f t="shared" si="100"/>
        <v>56.59</v>
      </c>
      <c r="G1072" s="51">
        <f t="shared" si="101"/>
        <v>1070</v>
      </c>
    </row>
    <row r="1073" spans="1:7" x14ac:dyDescent="0.2">
      <c r="A1073" s="47">
        <v>1071</v>
      </c>
      <c r="B1073" s="48">
        <f t="shared" si="96"/>
        <v>7.47</v>
      </c>
      <c r="C1073" s="49">
        <f t="shared" si="97"/>
        <v>6.66</v>
      </c>
      <c r="D1073" s="112">
        <f t="shared" si="98"/>
        <v>79.97</v>
      </c>
      <c r="E1073" s="50">
        <f t="shared" si="99"/>
        <v>18.350000000000001</v>
      </c>
      <c r="F1073" s="48">
        <f t="shared" si="100"/>
        <v>56.57</v>
      </c>
      <c r="G1073" s="51">
        <f t="shared" si="101"/>
        <v>1071</v>
      </c>
    </row>
    <row r="1074" spans="1:7" x14ac:dyDescent="0.2">
      <c r="A1074" s="47">
        <v>1072</v>
      </c>
      <c r="B1074" s="48">
        <f t="shared" si="96"/>
        <v>7.46</v>
      </c>
      <c r="C1074" s="49">
        <f t="shared" si="97"/>
        <v>6.66</v>
      </c>
      <c r="D1074" s="112">
        <f t="shared" si="98"/>
        <v>80.050000000000011</v>
      </c>
      <c r="E1074" s="50">
        <f t="shared" si="99"/>
        <v>18.37</v>
      </c>
      <c r="F1074" s="48">
        <f t="shared" si="100"/>
        <v>56.56</v>
      </c>
      <c r="G1074" s="51">
        <f t="shared" si="101"/>
        <v>1072</v>
      </c>
    </row>
    <row r="1075" spans="1:7" x14ac:dyDescent="0.2">
      <c r="A1075" s="47">
        <v>1073</v>
      </c>
      <c r="B1075" s="48">
        <f t="shared" si="96"/>
        <v>7.46</v>
      </c>
      <c r="C1075" s="49">
        <f t="shared" si="97"/>
        <v>6.67</v>
      </c>
      <c r="D1075" s="112">
        <f t="shared" si="98"/>
        <v>80.12</v>
      </c>
      <c r="E1075" s="50">
        <f t="shared" si="99"/>
        <v>18.39</v>
      </c>
      <c r="F1075" s="48">
        <f t="shared" si="100"/>
        <v>56.54</v>
      </c>
      <c r="G1075" s="51">
        <f t="shared" si="101"/>
        <v>1073</v>
      </c>
    </row>
    <row r="1076" spans="1:7" x14ac:dyDescent="0.2">
      <c r="A1076" s="47">
        <v>1074</v>
      </c>
      <c r="B1076" s="48">
        <f t="shared" si="96"/>
        <v>7.46</v>
      </c>
      <c r="C1076" s="49">
        <f t="shared" si="97"/>
        <v>6.67</v>
      </c>
      <c r="D1076" s="112">
        <f t="shared" si="98"/>
        <v>80.2</v>
      </c>
      <c r="E1076" s="50">
        <f t="shared" si="99"/>
        <v>18.400000000000002</v>
      </c>
      <c r="F1076" s="48">
        <f t="shared" si="100"/>
        <v>56.53</v>
      </c>
      <c r="G1076" s="51">
        <f t="shared" si="101"/>
        <v>1074</v>
      </c>
    </row>
    <row r="1077" spans="1:7" x14ac:dyDescent="0.2">
      <c r="A1077" s="47">
        <v>1075</v>
      </c>
      <c r="B1077" s="48">
        <f t="shared" si="96"/>
        <v>7.46</v>
      </c>
      <c r="C1077" s="49">
        <f t="shared" si="97"/>
        <v>6.68</v>
      </c>
      <c r="D1077" s="112">
        <f t="shared" si="98"/>
        <v>80.28</v>
      </c>
      <c r="E1077" s="50">
        <f t="shared" si="99"/>
        <v>18.420000000000002</v>
      </c>
      <c r="F1077" s="48">
        <f t="shared" si="100"/>
        <v>56.52</v>
      </c>
      <c r="G1077" s="51">
        <f t="shared" si="101"/>
        <v>1075</v>
      </c>
    </row>
    <row r="1078" spans="1:7" x14ac:dyDescent="0.2">
      <c r="A1078" s="47">
        <v>1076</v>
      </c>
      <c r="B1078" s="48">
        <f t="shared" si="96"/>
        <v>7.45</v>
      </c>
      <c r="C1078" s="49">
        <f t="shared" si="97"/>
        <v>6.68</v>
      </c>
      <c r="D1078" s="112">
        <f t="shared" si="98"/>
        <v>80.36</v>
      </c>
      <c r="E1078" s="50">
        <f t="shared" si="99"/>
        <v>18.440000000000001</v>
      </c>
      <c r="F1078" s="48">
        <f t="shared" si="100"/>
        <v>56.5</v>
      </c>
      <c r="G1078" s="51">
        <f t="shared" si="101"/>
        <v>1076</v>
      </c>
    </row>
    <row r="1079" spans="1:7" x14ac:dyDescent="0.2">
      <c r="A1079" s="47">
        <v>1077</v>
      </c>
      <c r="B1079" s="48">
        <f t="shared" si="96"/>
        <v>7.45</v>
      </c>
      <c r="C1079" s="49">
        <f t="shared" si="97"/>
        <v>6.6899999999999995</v>
      </c>
      <c r="D1079" s="112">
        <f t="shared" si="98"/>
        <v>80.440000000000012</v>
      </c>
      <c r="E1079" s="50">
        <f t="shared" si="99"/>
        <v>18.46</v>
      </c>
      <c r="F1079" s="48">
        <f t="shared" si="100"/>
        <v>56.49</v>
      </c>
      <c r="G1079" s="51">
        <f t="shared" si="101"/>
        <v>1077</v>
      </c>
    </row>
    <row r="1080" spans="1:7" x14ac:dyDescent="0.2">
      <c r="A1080" s="47">
        <v>1078</v>
      </c>
      <c r="B1080" s="48">
        <f t="shared" si="96"/>
        <v>7.45</v>
      </c>
      <c r="C1080" s="49">
        <f t="shared" si="97"/>
        <v>6.6899999999999995</v>
      </c>
      <c r="D1080" s="112">
        <f t="shared" si="98"/>
        <v>80.510000000000005</v>
      </c>
      <c r="E1080" s="50">
        <f t="shared" si="99"/>
        <v>18.470000000000002</v>
      </c>
      <c r="F1080" s="48">
        <f t="shared" si="100"/>
        <v>56.48</v>
      </c>
      <c r="G1080" s="51">
        <f t="shared" si="101"/>
        <v>1078</v>
      </c>
    </row>
    <row r="1081" spans="1:7" x14ac:dyDescent="0.2">
      <c r="A1081" s="47">
        <v>1079</v>
      </c>
      <c r="B1081" s="48">
        <f t="shared" si="96"/>
        <v>7.44</v>
      </c>
      <c r="C1081" s="49">
        <f t="shared" si="97"/>
        <v>6.7</v>
      </c>
      <c r="D1081" s="112">
        <f t="shared" si="98"/>
        <v>80.59</v>
      </c>
      <c r="E1081" s="50">
        <f t="shared" si="99"/>
        <v>18.490000000000002</v>
      </c>
      <c r="F1081" s="48">
        <f t="shared" si="100"/>
        <v>56.46</v>
      </c>
      <c r="G1081" s="51">
        <f t="shared" si="101"/>
        <v>1079</v>
      </c>
    </row>
    <row r="1082" spans="1:7" x14ac:dyDescent="0.2">
      <c r="A1082" s="47">
        <v>1080</v>
      </c>
      <c r="B1082" s="48">
        <f t="shared" si="96"/>
        <v>7.44</v>
      </c>
      <c r="C1082" s="49">
        <f t="shared" si="97"/>
        <v>6.7</v>
      </c>
      <c r="D1082" s="112">
        <f t="shared" si="98"/>
        <v>80.67</v>
      </c>
      <c r="E1082" s="50">
        <f t="shared" si="99"/>
        <v>18.510000000000002</v>
      </c>
      <c r="F1082" s="48">
        <f t="shared" si="100"/>
        <v>56.45</v>
      </c>
      <c r="G1082" s="51">
        <f t="shared" si="101"/>
        <v>1080</v>
      </c>
    </row>
    <row r="1083" spans="1:7" x14ac:dyDescent="0.2">
      <c r="A1083" s="47">
        <v>1081</v>
      </c>
      <c r="B1083" s="48">
        <f t="shared" si="96"/>
        <v>7.44</v>
      </c>
      <c r="C1083" s="49">
        <f t="shared" si="97"/>
        <v>6.7</v>
      </c>
      <c r="D1083" s="112">
        <f t="shared" si="98"/>
        <v>80.75</v>
      </c>
      <c r="E1083" s="50">
        <f t="shared" si="99"/>
        <v>18.53</v>
      </c>
      <c r="F1083" s="48">
        <f t="shared" si="100"/>
        <v>56.44</v>
      </c>
      <c r="G1083" s="51">
        <f t="shared" si="101"/>
        <v>1081</v>
      </c>
    </row>
    <row r="1084" spans="1:7" x14ac:dyDescent="0.2">
      <c r="A1084" s="47">
        <v>1082</v>
      </c>
      <c r="B1084" s="48">
        <f t="shared" si="96"/>
        <v>7.44</v>
      </c>
      <c r="C1084" s="49">
        <f t="shared" si="97"/>
        <v>6.71</v>
      </c>
      <c r="D1084" s="112">
        <f t="shared" si="98"/>
        <v>80.820000000000007</v>
      </c>
      <c r="E1084" s="50">
        <f t="shared" si="99"/>
        <v>18.540000000000003</v>
      </c>
      <c r="F1084" s="48">
        <f t="shared" si="100"/>
        <v>56.42</v>
      </c>
      <c r="G1084" s="51">
        <f t="shared" si="101"/>
        <v>1082</v>
      </c>
    </row>
    <row r="1085" spans="1:7" x14ac:dyDescent="0.2">
      <c r="A1085" s="47">
        <v>1083</v>
      </c>
      <c r="B1085" s="48">
        <f t="shared" si="96"/>
        <v>7.43</v>
      </c>
      <c r="C1085" s="49">
        <f t="shared" si="97"/>
        <v>6.71</v>
      </c>
      <c r="D1085" s="112">
        <f t="shared" si="98"/>
        <v>80.900000000000006</v>
      </c>
      <c r="E1085" s="50">
        <f t="shared" si="99"/>
        <v>18.560000000000002</v>
      </c>
      <c r="F1085" s="48">
        <f t="shared" si="100"/>
        <v>56.41</v>
      </c>
      <c r="G1085" s="51">
        <f t="shared" si="101"/>
        <v>1083</v>
      </c>
    </row>
    <row r="1086" spans="1:7" x14ac:dyDescent="0.2">
      <c r="A1086" s="47">
        <v>1084</v>
      </c>
      <c r="B1086" s="48">
        <f t="shared" si="96"/>
        <v>7.43</v>
      </c>
      <c r="C1086" s="49">
        <f t="shared" si="97"/>
        <v>6.72</v>
      </c>
      <c r="D1086" s="112">
        <f t="shared" si="98"/>
        <v>80.98</v>
      </c>
      <c r="E1086" s="50">
        <f t="shared" si="99"/>
        <v>18.580000000000002</v>
      </c>
      <c r="F1086" s="48">
        <f t="shared" si="100"/>
        <v>56.39</v>
      </c>
      <c r="G1086" s="51">
        <f t="shared" si="101"/>
        <v>1084</v>
      </c>
    </row>
    <row r="1087" spans="1:7" x14ac:dyDescent="0.2">
      <c r="A1087" s="47">
        <v>1085</v>
      </c>
      <c r="B1087" s="48">
        <f t="shared" si="96"/>
        <v>7.43</v>
      </c>
      <c r="C1087" s="49">
        <f t="shared" si="97"/>
        <v>6.72</v>
      </c>
      <c r="D1087" s="112">
        <f t="shared" si="98"/>
        <v>81.06</v>
      </c>
      <c r="E1087" s="50">
        <f t="shared" si="99"/>
        <v>18.600000000000001</v>
      </c>
      <c r="F1087" s="48">
        <f t="shared" si="100"/>
        <v>56.38</v>
      </c>
      <c r="G1087" s="51">
        <f t="shared" si="101"/>
        <v>1085</v>
      </c>
    </row>
    <row r="1088" spans="1:7" x14ac:dyDescent="0.2">
      <c r="A1088" s="47">
        <v>1086</v>
      </c>
      <c r="B1088" s="48">
        <f t="shared" si="96"/>
        <v>7.42</v>
      </c>
      <c r="C1088" s="49">
        <f t="shared" si="97"/>
        <v>6.7299999999999995</v>
      </c>
      <c r="D1088" s="112">
        <f t="shared" si="98"/>
        <v>81.14</v>
      </c>
      <c r="E1088" s="50">
        <f t="shared" si="99"/>
        <v>18.62</v>
      </c>
      <c r="F1088" s="48">
        <f t="shared" si="100"/>
        <v>56.37</v>
      </c>
      <c r="G1088" s="51">
        <f t="shared" si="101"/>
        <v>1086</v>
      </c>
    </row>
    <row r="1089" spans="1:7" x14ac:dyDescent="0.2">
      <c r="A1089" s="47">
        <v>1087</v>
      </c>
      <c r="B1089" s="48">
        <f t="shared" si="96"/>
        <v>7.42</v>
      </c>
      <c r="C1089" s="49">
        <f t="shared" si="97"/>
        <v>6.7299999999999995</v>
      </c>
      <c r="D1089" s="112">
        <f t="shared" si="98"/>
        <v>81.210000000000008</v>
      </c>
      <c r="E1089" s="50">
        <f t="shared" si="99"/>
        <v>18.630000000000003</v>
      </c>
      <c r="F1089" s="48">
        <f t="shared" si="100"/>
        <v>56.35</v>
      </c>
      <c r="G1089" s="51">
        <f t="shared" si="101"/>
        <v>1087</v>
      </c>
    </row>
    <row r="1090" spans="1:7" x14ac:dyDescent="0.2">
      <c r="A1090" s="47">
        <v>1088</v>
      </c>
      <c r="B1090" s="48">
        <f t="shared" ref="B1090:B1153" si="102">ROUNDDOWN(w60B/100-(($A1090/w60A)^(1/w60C)),2)</f>
        <v>7.42</v>
      </c>
      <c r="C1090" s="49">
        <f t="shared" ref="C1090:C1153" si="103">ROUNDUP(wweitB/100+(($A1090/wweitA)^(1/wweitC)),2)</f>
        <v>6.74</v>
      </c>
      <c r="D1090" s="112">
        <f t="shared" ref="D1090:D1153" si="104">ROUNDUP(wballB/100+(($A1090/wballA)^(1/wballC)),2)</f>
        <v>81.290000000000006</v>
      </c>
      <c r="E1090" s="50">
        <f t="shared" ref="E1090:E1153" si="105">ROUNDUP(wkugelB/100+(($A1090/wkugelA)^(1/wkugelC)),2)</f>
        <v>18.650000000000002</v>
      </c>
      <c r="F1090" s="48">
        <f t="shared" ref="F1090:F1153" si="106">ROUNDDOWN(w400B/100-(($A1090/2/w400A)^(1/w400C)),2)</f>
        <v>56.34</v>
      </c>
      <c r="G1090" s="51">
        <f t="shared" si="101"/>
        <v>1088</v>
      </c>
    </row>
    <row r="1091" spans="1:7" x14ac:dyDescent="0.2">
      <c r="A1091" s="47">
        <v>1089</v>
      </c>
      <c r="B1091" s="48">
        <f t="shared" si="102"/>
        <v>7.41</v>
      </c>
      <c r="C1091" s="49">
        <f t="shared" si="103"/>
        <v>6.74</v>
      </c>
      <c r="D1091" s="112">
        <f t="shared" si="104"/>
        <v>81.37</v>
      </c>
      <c r="E1091" s="50">
        <f t="shared" si="105"/>
        <v>18.670000000000002</v>
      </c>
      <c r="F1091" s="48">
        <f t="shared" si="106"/>
        <v>56.33</v>
      </c>
      <c r="G1091" s="51">
        <f t="shared" ref="G1091:G1102" si="107">A1091</f>
        <v>1089</v>
      </c>
    </row>
    <row r="1092" spans="1:7" x14ac:dyDescent="0.2">
      <c r="A1092" s="47">
        <v>1090</v>
      </c>
      <c r="B1092" s="48">
        <f t="shared" si="102"/>
        <v>7.41</v>
      </c>
      <c r="C1092" s="49">
        <f t="shared" si="103"/>
        <v>6.75</v>
      </c>
      <c r="D1092" s="112">
        <f t="shared" si="104"/>
        <v>81.45</v>
      </c>
      <c r="E1092" s="50">
        <f t="shared" si="105"/>
        <v>18.690000000000001</v>
      </c>
      <c r="F1092" s="48">
        <f t="shared" si="106"/>
        <v>56.31</v>
      </c>
      <c r="G1092" s="51">
        <f t="shared" si="107"/>
        <v>1090</v>
      </c>
    </row>
    <row r="1093" spans="1:7" x14ac:dyDescent="0.2">
      <c r="A1093" s="47">
        <v>1091</v>
      </c>
      <c r="B1093" s="48">
        <f t="shared" si="102"/>
        <v>7.41</v>
      </c>
      <c r="C1093" s="49">
        <f t="shared" si="103"/>
        <v>6.75</v>
      </c>
      <c r="D1093" s="112">
        <f t="shared" si="104"/>
        <v>81.53</v>
      </c>
      <c r="E1093" s="50">
        <f t="shared" si="105"/>
        <v>18.700000000000003</v>
      </c>
      <c r="F1093" s="48">
        <f t="shared" si="106"/>
        <v>56.3</v>
      </c>
      <c r="G1093" s="51">
        <f t="shared" si="107"/>
        <v>1091</v>
      </c>
    </row>
    <row r="1094" spans="1:7" x14ac:dyDescent="0.2">
      <c r="A1094" s="47">
        <v>1092</v>
      </c>
      <c r="B1094" s="48">
        <f t="shared" si="102"/>
        <v>7.41</v>
      </c>
      <c r="C1094" s="49">
        <f t="shared" si="103"/>
        <v>6.75</v>
      </c>
      <c r="D1094" s="112">
        <f t="shared" si="104"/>
        <v>81.600000000000009</v>
      </c>
      <c r="E1094" s="50">
        <f t="shared" si="105"/>
        <v>18.720000000000002</v>
      </c>
      <c r="F1094" s="48">
        <f t="shared" si="106"/>
        <v>56.29</v>
      </c>
      <c r="G1094" s="51">
        <f t="shared" si="107"/>
        <v>1092</v>
      </c>
    </row>
    <row r="1095" spans="1:7" x14ac:dyDescent="0.2">
      <c r="A1095" s="47">
        <v>1093</v>
      </c>
      <c r="B1095" s="48">
        <f t="shared" si="102"/>
        <v>7.4</v>
      </c>
      <c r="C1095" s="49">
        <f t="shared" si="103"/>
        <v>6.76</v>
      </c>
      <c r="D1095" s="112">
        <f t="shared" si="104"/>
        <v>81.680000000000007</v>
      </c>
      <c r="E1095" s="50">
        <f t="shared" si="105"/>
        <v>18.740000000000002</v>
      </c>
      <c r="F1095" s="48">
        <f t="shared" si="106"/>
        <v>56.27</v>
      </c>
      <c r="G1095" s="51">
        <f t="shared" si="107"/>
        <v>1093</v>
      </c>
    </row>
    <row r="1096" spans="1:7" x14ac:dyDescent="0.2">
      <c r="A1096" s="47">
        <v>1094</v>
      </c>
      <c r="B1096" s="48">
        <f t="shared" si="102"/>
        <v>7.4</v>
      </c>
      <c r="C1096" s="49">
        <f t="shared" si="103"/>
        <v>6.76</v>
      </c>
      <c r="D1096" s="112">
        <f t="shared" si="104"/>
        <v>81.760000000000005</v>
      </c>
      <c r="E1096" s="50">
        <f t="shared" si="105"/>
        <v>18.760000000000002</v>
      </c>
      <c r="F1096" s="48">
        <f t="shared" si="106"/>
        <v>56.26</v>
      </c>
      <c r="G1096" s="51">
        <f t="shared" si="107"/>
        <v>1094</v>
      </c>
    </row>
    <row r="1097" spans="1:7" x14ac:dyDescent="0.2">
      <c r="A1097" s="47">
        <v>1095</v>
      </c>
      <c r="B1097" s="48">
        <f t="shared" si="102"/>
        <v>7.4</v>
      </c>
      <c r="C1097" s="49">
        <f t="shared" si="103"/>
        <v>6.77</v>
      </c>
      <c r="D1097" s="112">
        <f t="shared" si="104"/>
        <v>81.84</v>
      </c>
      <c r="E1097" s="50">
        <f t="shared" si="105"/>
        <v>18.78</v>
      </c>
      <c r="F1097" s="48">
        <f t="shared" si="106"/>
        <v>56.25</v>
      </c>
      <c r="G1097" s="51">
        <f t="shared" si="107"/>
        <v>1095</v>
      </c>
    </row>
    <row r="1098" spans="1:7" x14ac:dyDescent="0.2">
      <c r="A1098" s="47">
        <v>1096</v>
      </c>
      <c r="B1098" s="48">
        <f t="shared" si="102"/>
        <v>7.39</v>
      </c>
      <c r="C1098" s="49">
        <f t="shared" si="103"/>
        <v>6.77</v>
      </c>
      <c r="D1098" s="112">
        <f t="shared" si="104"/>
        <v>81.92</v>
      </c>
      <c r="E1098" s="50">
        <f t="shared" si="105"/>
        <v>18.790000000000003</v>
      </c>
      <c r="F1098" s="48">
        <f t="shared" si="106"/>
        <v>56.23</v>
      </c>
      <c r="G1098" s="51">
        <f t="shared" si="107"/>
        <v>1096</v>
      </c>
    </row>
    <row r="1099" spans="1:7" x14ac:dyDescent="0.2">
      <c r="A1099" s="47">
        <v>1097</v>
      </c>
      <c r="B1099" s="48">
        <f t="shared" si="102"/>
        <v>7.39</v>
      </c>
      <c r="C1099" s="49">
        <f t="shared" si="103"/>
        <v>6.7799999999999994</v>
      </c>
      <c r="D1099" s="112">
        <f t="shared" si="104"/>
        <v>81.990000000000009</v>
      </c>
      <c r="E1099" s="50">
        <f t="shared" si="105"/>
        <v>18.810000000000002</v>
      </c>
      <c r="F1099" s="48">
        <f t="shared" si="106"/>
        <v>56.22</v>
      </c>
      <c r="G1099" s="51">
        <f t="shared" si="107"/>
        <v>1097</v>
      </c>
    </row>
    <row r="1100" spans="1:7" x14ac:dyDescent="0.2">
      <c r="A1100" s="47">
        <v>1098</v>
      </c>
      <c r="B1100" s="48">
        <f t="shared" si="102"/>
        <v>7.39</v>
      </c>
      <c r="C1100" s="49">
        <f t="shared" si="103"/>
        <v>6.7799999999999994</v>
      </c>
      <c r="D1100" s="112">
        <f t="shared" si="104"/>
        <v>82.070000000000007</v>
      </c>
      <c r="E1100" s="50">
        <f t="shared" si="105"/>
        <v>18.830000000000002</v>
      </c>
      <c r="F1100" s="48">
        <f t="shared" si="106"/>
        <v>56.21</v>
      </c>
      <c r="G1100" s="51">
        <f t="shared" si="107"/>
        <v>1098</v>
      </c>
    </row>
    <row r="1101" spans="1:7" x14ac:dyDescent="0.2">
      <c r="A1101" s="47">
        <v>1099</v>
      </c>
      <c r="B1101" s="48">
        <f t="shared" si="102"/>
        <v>7.38</v>
      </c>
      <c r="C1101" s="49">
        <f t="shared" si="103"/>
        <v>6.79</v>
      </c>
      <c r="D1101" s="112">
        <f t="shared" si="104"/>
        <v>82.15</v>
      </c>
      <c r="E1101" s="50">
        <f t="shared" si="105"/>
        <v>18.850000000000001</v>
      </c>
      <c r="F1101" s="48">
        <f t="shared" si="106"/>
        <v>56.19</v>
      </c>
      <c r="G1101" s="51">
        <f t="shared" si="107"/>
        <v>1099</v>
      </c>
    </row>
    <row r="1102" spans="1:7" x14ac:dyDescent="0.2">
      <c r="A1102" s="47">
        <v>1100</v>
      </c>
      <c r="B1102" s="48">
        <f t="shared" si="102"/>
        <v>7.38</v>
      </c>
      <c r="C1102" s="49">
        <f t="shared" si="103"/>
        <v>6.79</v>
      </c>
      <c r="D1102" s="112">
        <f t="shared" si="104"/>
        <v>82.23</v>
      </c>
      <c r="E1102" s="50">
        <f t="shared" si="105"/>
        <v>18.860000000000003</v>
      </c>
      <c r="F1102" s="48">
        <f t="shared" si="106"/>
        <v>56.18</v>
      </c>
      <c r="G1102" s="51">
        <f t="shared" si="107"/>
        <v>1100</v>
      </c>
    </row>
    <row r="1103" spans="1:7" x14ac:dyDescent="0.2">
      <c r="A1103" s="47">
        <v>1101</v>
      </c>
      <c r="B1103" s="48">
        <f t="shared" si="102"/>
        <v>7.38</v>
      </c>
      <c r="C1103" s="49">
        <f t="shared" si="103"/>
        <v>6.8</v>
      </c>
      <c r="D1103" s="112">
        <f t="shared" si="104"/>
        <v>82.31</v>
      </c>
      <c r="E1103" s="50">
        <f t="shared" si="105"/>
        <v>18.880000000000003</v>
      </c>
      <c r="F1103" s="48">
        <f t="shared" si="106"/>
        <v>56.17</v>
      </c>
      <c r="G1103" s="51">
        <f t="shared" ref="G1103:G1166" si="108">A1103</f>
        <v>1101</v>
      </c>
    </row>
    <row r="1104" spans="1:7" x14ac:dyDescent="0.2">
      <c r="A1104" s="47">
        <v>1102</v>
      </c>
      <c r="B1104" s="48">
        <f t="shared" si="102"/>
        <v>7.38</v>
      </c>
      <c r="C1104" s="49">
        <f t="shared" si="103"/>
        <v>6.8</v>
      </c>
      <c r="D1104" s="112">
        <f t="shared" si="104"/>
        <v>82.38000000000001</v>
      </c>
      <c r="E1104" s="50">
        <f t="shared" si="105"/>
        <v>18.900000000000002</v>
      </c>
      <c r="F1104" s="48">
        <f t="shared" si="106"/>
        <v>56.15</v>
      </c>
      <c r="G1104" s="51">
        <f t="shared" si="108"/>
        <v>1102</v>
      </c>
    </row>
    <row r="1105" spans="1:7" x14ac:dyDescent="0.2">
      <c r="A1105" s="47">
        <v>1103</v>
      </c>
      <c r="B1105" s="48">
        <f t="shared" si="102"/>
        <v>7.37</v>
      </c>
      <c r="C1105" s="49">
        <f t="shared" si="103"/>
        <v>6.8</v>
      </c>
      <c r="D1105" s="112">
        <f t="shared" si="104"/>
        <v>82.460000000000008</v>
      </c>
      <c r="E1105" s="50">
        <f t="shared" si="105"/>
        <v>18.920000000000002</v>
      </c>
      <c r="F1105" s="48">
        <f t="shared" si="106"/>
        <v>56.14</v>
      </c>
      <c r="G1105" s="51">
        <f t="shared" si="108"/>
        <v>1103</v>
      </c>
    </row>
    <row r="1106" spans="1:7" x14ac:dyDescent="0.2">
      <c r="A1106" s="47">
        <v>1104</v>
      </c>
      <c r="B1106" s="48">
        <f t="shared" si="102"/>
        <v>7.37</v>
      </c>
      <c r="C1106" s="49">
        <f t="shared" si="103"/>
        <v>6.81</v>
      </c>
      <c r="D1106" s="112">
        <f t="shared" si="104"/>
        <v>82.54</v>
      </c>
      <c r="E1106" s="50">
        <f t="shared" si="105"/>
        <v>18.930000000000003</v>
      </c>
      <c r="F1106" s="48">
        <f t="shared" si="106"/>
        <v>56.13</v>
      </c>
      <c r="G1106" s="51">
        <f t="shared" si="108"/>
        <v>1104</v>
      </c>
    </row>
    <row r="1107" spans="1:7" x14ac:dyDescent="0.2">
      <c r="A1107" s="47">
        <v>1105</v>
      </c>
      <c r="B1107" s="48">
        <f t="shared" si="102"/>
        <v>7.37</v>
      </c>
      <c r="C1107" s="49">
        <f t="shared" si="103"/>
        <v>6.81</v>
      </c>
      <c r="D1107" s="112">
        <f t="shared" si="104"/>
        <v>82.62</v>
      </c>
      <c r="E1107" s="50">
        <f t="shared" si="105"/>
        <v>18.950000000000003</v>
      </c>
      <c r="F1107" s="48">
        <f t="shared" si="106"/>
        <v>56.11</v>
      </c>
      <c r="G1107" s="51">
        <f t="shared" si="108"/>
        <v>1105</v>
      </c>
    </row>
    <row r="1108" spans="1:7" x14ac:dyDescent="0.2">
      <c r="A1108" s="47">
        <v>1106</v>
      </c>
      <c r="B1108" s="48">
        <f t="shared" si="102"/>
        <v>7.36</v>
      </c>
      <c r="C1108" s="49">
        <f t="shared" si="103"/>
        <v>6.8199999999999994</v>
      </c>
      <c r="D1108" s="112">
        <f t="shared" si="104"/>
        <v>82.7</v>
      </c>
      <c r="E1108" s="50">
        <f t="shared" si="105"/>
        <v>18.970000000000002</v>
      </c>
      <c r="F1108" s="48">
        <f t="shared" si="106"/>
        <v>56.1</v>
      </c>
      <c r="G1108" s="51">
        <f t="shared" si="108"/>
        <v>1106</v>
      </c>
    </row>
    <row r="1109" spans="1:7" x14ac:dyDescent="0.2">
      <c r="A1109" s="47">
        <v>1107</v>
      </c>
      <c r="B1109" s="48">
        <f t="shared" si="102"/>
        <v>7.36</v>
      </c>
      <c r="C1109" s="49">
        <f t="shared" si="103"/>
        <v>6.8199999999999994</v>
      </c>
      <c r="D1109" s="112">
        <f t="shared" si="104"/>
        <v>82.77000000000001</v>
      </c>
      <c r="E1109" s="50">
        <f t="shared" si="105"/>
        <v>18.990000000000002</v>
      </c>
      <c r="F1109" s="48">
        <f t="shared" si="106"/>
        <v>56.09</v>
      </c>
      <c r="G1109" s="51">
        <f t="shared" si="108"/>
        <v>1107</v>
      </c>
    </row>
    <row r="1110" spans="1:7" x14ac:dyDescent="0.2">
      <c r="A1110" s="47">
        <v>1108</v>
      </c>
      <c r="B1110" s="48">
        <f t="shared" si="102"/>
        <v>7.36</v>
      </c>
      <c r="C1110" s="49">
        <f t="shared" si="103"/>
        <v>6.83</v>
      </c>
      <c r="D1110" s="112">
        <f t="shared" si="104"/>
        <v>82.850000000000009</v>
      </c>
      <c r="E1110" s="50">
        <f t="shared" si="105"/>
        <v>19.010000000000002</v>
      </c>
      <c r="F1110" s="48">
        <f t="shared" si="106"/>
        <v>56.07</v>
      </c>
      <c r="G1110" s="51">
        <f t="shared" si="108"/>
        <v>1108</v>
      </c>
    </row>
    <row r="1111" spans="1:7" x14ac:dyDescent="0.2">
      <c r="A1111" s="47">
        <v>1109</v>
      </c>
      <c r="B1111" s="48">
        <f t="shared" si="102"/>
        <v>7.36</v>
      </c>
      <c r="C1111" s="49">
        <f t="shared" si="103"/>
        <v>6.83</v>
      </c>
      <c r="D1111" s="112">
        <f t="shared" si="104"/>
        <v>82.93</v>
      </c>
      <c r="E1111" s="50">
        <f t="shared" si="105"/>
        <v>19.020000000000003</v>
      </c>
      <c r="F1111" s="48">
        <f t="shared" si="106"/>
        <v>56.06</v>
      </c>
      <c r="G1111" s="51">
        <f t="shared" si="108"/>
        <v>1109</v>
      </c>
    </row>
    <row r="1112" spans="1:7" x14ac:dyDescent="0.2">
      <c r="A1112" s="47">
        <v>1110</v>
      </c>
      <c r="B1112" s="48">
        <f t="shared" si="102"/>
        <v>7.35</v>
      </c>
      <c r="C1112" s="49">
        <f t="shared" si="103"/>
        <v>6.84</v>
      </c>
      <c r="D1112" s="112">
        <f t="shared" si="104"/>
        <v>83.01</v>
      </c>
      <c r="E1112" s="50">
        <f t="shared" si="105"/>
        <v>19.040000000000003</v>
      </c>
      <c r="F1112" s="48">
        <f t="shared" si="106"/>
        <v>56.05</v>
      </c>
      <c r="G1112" s="51">
        <f t="shared" si="108"/>
        <v>1110</v>
      </c>
    </row>
    <row r="1113" spans="1:7" x14ac:dyDescent="0.2">
      <c r="A1113" s="47">
        <v>1111</v>
      </c>
      <c r="B1113" s="48">
        <f t="shared" si="102"/>
        <v>7.35</v>
      </c>
      <c r="C1113" s="49">
        <f t="shared" si="103"/>
        <v>6.84</v>
      </c>
      <c r="D1113" s="112">
        <f t="shared" si="104"/>
        <v>83.09</v>
      </c>
      <c r="E1113" s="50">
        <f t="shared" si="105"/>
        <v>19.060000000000002</v>
      </c>
      <c r="F1113" s="48">
        <f t="shared" si="106"/>
        <v>56.03</v>
      </c>
      <c r="G1113" s="51">
        <f t="shared" si="108"/>
        <v>1111</v>
      </c>
    </row>
    <row r="1114" spans="1:7" x14ac:dyDescent="0.2">
      <c r="A1114" s="47">
        <v>1112</v>
      </c>
      <c r="B1114" s="48">
        <f t="shared" si="102"/>
        <v>7.35</v>
      </c>
      <c r="C1114" s="49">
        <f t="shared" si="103"/>
        <v>6.85</v>
      </c>
      <c r="D1114" s="112">
        <f t="shared" si="104"/>
        <v>83.160000000000011</v>
      </c>
      <c r="E1114" s="50">
        <f t="shared" si="105"/>
        <v>19.080000000000002</v>
      </c>
      <c r="F1114" s="48">
        <f t="shared" si="106"/>
        <v>56.02</v>
      </c>
      <c r="G1114" s="51">
        <f t="shared" si="108"/>
        <v>1112</v>
      </c>
    </row>
    <row r="1115" spans="1:7" x14ac:dyDescent="0.2">
      <c r="A1115" s="47">
        <v>1113</v>
      </c>
      <c r="B1115" s="48">
        <f t="shared" si="102"/>
        <v>7.34</v>
      </c>
      <c r="C1115" s="49">
        <f t="shared" si="103"/>
        <v>6.85</v>
      </c>
      <c r="D1115" s="112">
        <f t="shared" si="104"/>
        <v>83.240000000000009</v>
      </c>
      <c r="E1115" s="50">
        <f t="shared" si="105"/>
        <v>19.09</v>
      </c>
      <c r="F1115" s="48">
        <f t="shared" si="106"/>
        <v>56.01</v>
      </c>
      <c r="G1115" s="51">
        <f t="shared" si="108"/>
        <v>1113</v>
      </c>
    </row>
    <row r="1116" spans="1:7" x14ac:dyDescent="0.2">
      <c r="A1116" s="47">
        <v>1114</v>
      </c>
      <c r="B1116" s="48">
        <f t="shared" si="102"/>
        <v>7.34</v>
      </c>
      <c r="C1116" s="49">
        <f t="shared" si="103"/>
        <v>6.85</v>
      </c>
      <c r="D1116" s="112">
        <f t="shared" si="104"/>
        <v>83.320000000000007</v>
      </c>
      <c r="E1116" s="50">
        <f t="shared" si="105"/>
        <v>19.110000000000003</v>
      </c>
      <c r="F1116" s="48">
        <f t="shared" si="106"/>
        <v>55.99</v>
      </c>
      <c r="G1116" s="51">
        <f t="shared" si="108"/>
        <v>1114</v>
      </c>
    </row>
    <row r="1117" spans="1:7" x14ac:dyDescent="0.2">
      <c r="A1117" s="47">
        <v>1115</v>
      </c>
      <c r="B1117" s="48">
        <f t="shared" si="102"/>
        <v>7.34</v>
      </c>
      <c r="C1117" s="49">
        <f t="shared" si="103"/>
        <v>6.8599999999999994</v>
      </c>
      <c r="D1117" s="112">
        <f t="shared" si="104"/>
        <v>83.4</v>
      </c>
      <c r="E1117" s="50">
        <f t="shared" si="105"/>
        <v>19.130000000000003</v>
      </c>
      <c r="F1117" s="48">
        <f t="shared" si="106"/>
        <v>55.98</v>
      </c>
      <c r="G1117" s="51">
        <f t="shared" si="108"/>
        <v>1115</v>
      </c>
    </row>
    <row r="1118" spans="1:7" x14ac:dyDescent="0.2">
      <c r="A1118" s="47">
        <v>1116</v>
      </c>
      <c r="B1118" s="48">
        <f t="shared" si="102"/>
        <v>7.34</v>
      </c>
      <c r="C1118" s="49">
        <f t="shared" si="103"/>
        <v>6.8599999999999994</v>
      </c>
      <c r="D1118" s="112">
        <f t="shared" si="104"/>
        <v>83.48</v>
      </c>
      <c r="E1118" s="50">
        <f t="shared" si="105"/>
        <v>19.150000000000002</v>
      </c>
      <c r="F1118" s="48">
        <f t="shared" si="106"/>
        <v>55.97</v>
      </c>
      <c r="G1118" s="51">
        <f t="shared" si="108"/>
        <v>1116</v>
      </c>
    </row>
    <row r="1119" spans="1:7" x14ac:dyDescent="0.2">
      <c r="A1119" s="47">
        <v>1117</v>
      </c>
      <c r="B1119" s="48">
        <f t="shared" si="102"/>
        <v>7.33</v>
      </c>
      <c r="C1119" s="49">
        <f t="shared" si="103"/>
        <v>6.87</v>
      </c>
      <c r="D1119" s="112">
        <f t="shared" si="104"/>
        <v>83.550000000000011</v>
      </c>
      <c r="E1119" s="50">
        <f t="shared" si="105"/>
        <v>19.170000000000002</v>
      </c>
      <c r="F1119" s="48">
        <f t="shared" si="106"/>
        <v>55.95</v>
      </c>
      <c r="G1119" s="51">
        <f t="shared" si="108"/>
        <v>1117</v>
      </c>
    </row>
    <row r="1120" spans="1:7" x14ac:dyDescent="0.2">
      <c r="A1120" s="47">
        <v>1118</v>
      </c>
      <c r="B1120" s="48">
        <f t="shared" si="102"/>
        <v>7.33</v>
      </c>
      <c r="C1120" s="49">
        <f t="shared" si="103"/>
        <v>6.87</v>
      </c>
      <c r="D1120" s="112">
        <f t="shared" si="104"/>
        <v>83.63000000000001</v>
      </c>
      <c r="E1120" s="50">
        <f t="shared" si="105"/>
        <v>19.180000000000003</v>
      </c>
      <c r="F1120" s="48">
        <f t="shared" si="106"/>
        <v>55.94</v>
      </c>
      <c r="G1120" s="51">
        <f t="shared" si="108"/>
        <v>1118</v>
      </c>
    </row>
    <row r="1121" spans="1:7" x14ac:dyDescent="0.2">
      <c r="A1121" s="47">
        <v>1119</v>
      </c>
      <c r="B1121" s="48">
        <f t="shared" si="102"/>
        <v>7.33</v>
      </c>
      <c r="C1121" s="49">
        <f t="shared" si="103"/>
        <v>6.88</v>
      </c>
      <c r="D1121" s="112">
        <f t="shared" si="104"/>
        <v>83.710000000000008</v>
      </c>
      <c r="E1121" s="50">
        <f t="shared" si="105"/>
        <v>19.200000000000003</v>
      </c>
      <c r="F1121" s="48">
        <f t="shared" si="106"/>
        <v>55.93</v>
      </c>
      <c r="G1121" s="51">
        <f t="shared" si="108"/>
        <v>1119</v>
      </c>
    </row>
    <row r="1122" spans="1:7" x14ac:dyDescent="0.2">
      <c r="A1122" s="47">
        <v>1120</v>
      </c>
      <c r="B1122" s="48">
        <f t="shared" si="102"/>
        <v>7.32</v>
      </c>
      <c r="C1122" s="49">
        <f t="shared" si="103"/>
        <v>6.88</v>
      </c>
      <c r="D1122" s="112">
        <f t="shared" si="104"/>
        <v>83.79</v>
      </c>
      <c r="E1122" s="50">
        <f t="shared" si="105"/>
        <v>19.220000000000002</v>
      </c>
      <c r="F1122" s="48">
        <f t="shared" si="106"/>
        <v>55.91</v>
      </c>
      <c r="G1122" s="51">
        <f t="shared" si="108"/>
        <v>1120</v>
      </c>
    </row>
    <row r="1123" spans="1:7" x14ac:dyDescent="0.2">
      <c r="A1123" s="47">
        <v>1121</v>
      </c>
      <c r="B1123" s="48">
        <f t="shared" si="102"/>
        <v>7.32</v>
      </c>
      <c r="C1123" s="49">
        <f t="shared" si="103"/>
        <v>6.89</v>
      </c>
      <c r="D1123" s="112">
        <f t="shared" si="104"/>
        <v>83.87</v>
      </c>
      <c r="E1123" s="50">
        <f t="shared" si="105"/>
        <v>19.240000000000002</v>
      </c>
      <c r="F1123" s="48">
        <f t="shared" si="106"/>
        <v>55.9</v>
      </c>
      <c r="G1123" s="51">
        <f t="shared" si="108"/>
        <v>1121</v>
      </c>
    </row>
    <row r="1124" spans="1:7" x14ac:dyDescent="0.2">
      <c r="A1124" s="47">
        <v>1122</v>
      </c>
      <c r="B1124" s="48">
        <f t="shared" si="102"/>
        <v>7.32</v>
      </c>
      <c r="C1124" s="49">
        <f t="shared" si="103"/>
        <v>6.89</v>
      </c>
      <c r="D1124" s="112">
        <f t="shared" si="104"/>
        <v>83.95</v>
      </c>
      <c r="E1124" s="50">
        <f t="shared" si="105"/>
        <v>19.25</v>
      </c>
      <c r="F1124" s="48">
        <f t="shared" si="106"/>
        <v>55.89</v>
      </c>
      <c r="G1124" s="51">
        <f t="shared" si="108"/>
        <v>1122</v>
      </c>
    </row>
    <row r="1125" spans="1:7" x14ac:dyDescent="0.2">
      <c r="A1125" s="47">
        <v>1123</v>
      </c>
      <c r="B1125" s="48">
        <f t="shared" si="102"/>
        <v>7.31</v>
      </c>
      <c r="C1125" s="49">
        <f t="shared" si="103"/>
        <v>6.89</v>
      </c>
      <c r="D1125" s="112">
        <f t="shared" si="104"/>
        <v>84.02000000000001</v>
      </c>
      <c r="E1125" s="50">
        <f t="shared" si="105"/>
        <v>19.270000000000003</v>
      </c>
      <c r="F1125" s="48">
        <f t="shared" si="106"/>
        <v>55.87</v>
      </c>
      <c r="G1125" s="51">
        <f t="shared" si="108"/>
        <v>1123</v>
      </c>
    </row>
    <row r="1126" spans="1:7" x14ac:dyDescent="0.2">
      <c r="A1126" s="47">
        <v>1124</v>
      </c>
      <c r="B1126" s="48">
        <f t="shared" si="102"/>
        <v>7.31</v>
      </c>
      <c r="C1126" s="49">
        <f t="shared" si="103"/>
        <v>6.8999999999999995</v>
      </c>
      <c r="D1126" s="112">
        <f t="shared" si="104"/>
        <v>84.100000000000009</v>
      </c>
      <c r="E1126" s="50">
        <f t="shared" si="105"/>
        <v>19.290000000000003</v>
      </c>
      <c r="F1126" s="48">
        <f t="shared" si="106"/>
        <v>55.86</v>
      </c>
      <c r="G1126" s="51">
        <f t="shared" si="108"/>
        <v>1124</v>
      </c>
    </row>
    <row r="1127" spans="1:7" x14ac:dyDescent="0.2">
      <c r="A1127" s="47">
        <v>1125</v>
      </c>
      <c r="B1127" s="48">
        <f t="shared" si="102"/>
        <v>7.31</v>
      </c>
      <c r="C1127" s="49">
        <f t="shared" si="103"/>
        <v>6.8999999999999995</v>
      </c>
      <c r="D1127" s="112">
        <f t="shared" si="104"/>
        <v>84.18</v>
      </c>
      <c r="E1127" s="50">
        <f t="shared" si="105"/>
        <v>19.310000000000002</v>
      </c>
      <c r="F1127" s="48">
        <f t="shared" si="106"/>
        <v>55.85</v>
      </c>
      <c r="G1127" s="51">
        <f t="shared" si="108"/>
        <v>1125</v>
      </c>
    </row>
    <row r="1128" spans="1:7" x14ac:dyDescent="0.2">
      <c r="A1128" s="47">
        <v>1126</v>
      </c>
      <c r="B1128" s="48">
        <f t="shared" si="102"/>
        <v>7.31</v>
      </c>
      <c r="C1128" s="49">
        <f t="shared" si="103"/>
        <v>6.91</v>
      </c>
      <c r="D1128" s="112">
        <f t="shared" si="104"/>
        <v>84.26</v>
      </c>
      <c r="E1128" s="50">
        <f t="shared" si="105"/>
        <v>19.330000000000002</v>
      </c>
      <c r="F1128" s="48">
        <f t="shared" si="106"/>
        <v>55.83</v>
      </c>
      <c r="G1128" s="51">
        <f t="shared" si="108"/>
        <v>1126</v>
      </c>
    </row>
    <row r="1129" spans="1:7" x14ac:dyDescent="0.2">
      <c r="A1129" s="47">
        <v>1127</v>
      </c>
      <c r="B1129" s="48">
        <f t="shared" si="102"/>
        <v>7.3</v>
      </c>
      <c r="C1129" s="49">
        <f t="shared" si="103"/>
        <v>6.91</v>
      </c>
      <c r="D1129" s="112">
        <f t="shared" si="104"/>
        <v>84.34</v>
      </c>
      <c r="E1129" s="50">
        <f t="shared" si="105"/>
        <v>19.34</v>
      </c>
      <c r="F1129" s="48">
        <f t="shared" si="106"/>
        <v>55.82</v>
      </c>
      <c r="G1129" s="51">
        <f t="shared" si="108"/>
        <v>1127</v>
      </c>
    </row>
    <row r="1130" spans="1:7" x14ac:dyDescent="0.2">
      <c r="A1130" s="47">
        <v>1128</v>
      </c>
      <c r="B1130" s="48">
        <f t="shared" si="102"/>
        <v>7.3</v>
      </c>
      <c r="C1130" s="49">
        <f t="shared" si="103"/>
        <v>6.92</v>
      </c>
      <c r="D1130" s="112">
        <f t="shared" si="104"/>
        <v>84.410000000000011</v>
      </c>
      <c r="E1130" s="50">
        <f t="shared" si="105"/>
        <v>19.360000000000003</v>
      </c>
      <c r="F1130" s="48">
        <f t="shared" si="106"/>
        <v>55.81</v>
      </c>
      <c r="G1130" s="51">
        <f t="shared" si="108"/>
        <v>1128</v>
      </c>
    </row>
    <row r="1131" spans="1:7" x14ac:dyDescent="0.2">
      <c r="A1131" s="47">
        <v>1129</v>
      </c>
      <c r="B1131" s="48">
        <f t="shared" si="102"/>
        <v>7.3</v>
      </c>
      <c r="C1131" s="49">
        <f t="shared" si="103"/>
        <v>6.92</v>
      </c>
      <c r="D1131" s="112">
        <f t="shared" si="104"/>
        <v>84.490000000000009</v>
      </c>
      <c r="E1131" s="50">
        <f t="shared" si="105"/>
        <v>19.380000000000003</v>
      </c>
      <c r="F1131" s="48">
        <f t="shared" si="106"/>
        <v>55.79</v>
      </c>
      <c r="G1131" s="51">
        <f t="shared" si="108"/>
        <v>1129</v>
      </c>
    </row>
    <row r="1132" spans="1:7" x14ac:dyDescent="0.2">
      <c r="A1132" s="47">
        <v>1130</v>
      </c>
      <c r="B1132" s="48">
        <f t="shared" si="102"/>
        <v>7.29</v>
      </c>
      <c r="C1132" s="49">
        <f t="shared" si="103"/>
        <v>6.93</v>
      </c>
      <c r="D1132" s="112">
        <f t="shared" si="104"/>
        <v>84.570000000000007</v>
      </c>
      <c r="E1132" s="50">
        <f t="shared" si="105"/>
        <v>19.400000000000002</v>
      </c>
      <c r="F1132" s="48">
        <f t="shared" si="106"/>
        <v>55.78</v>
      </c>
      <c r="G1132" s="51">
        <f t="shared" si="108"/>
        <v>1130</v>
      </c>
    </row>
    <row r="1133" spans="1:7" x14ac:dyDescent="0.2">
      <c r="A1133" s="47">
        <v>1131</v>
      </c>
      <c r="B1133" s="48">
        <f t="shared" si="102"/>
        <v>7.29</v>
      </c>
      <c r="C1133" s="49">
        <f t="shared" si="103"/>
        <v>6.93</v>
      </c>
      <c r="D1133" s="112">
        <f t="shared" si="104"/>
        <v>84.65</v>
      </c>
      <c r="E1133" s="50">
        <f t="shared" si="105"/>
        <v>19.41</v>
      </c>
      <c r="F1133" s="48">
        <f t="shared" si="106"/>
        <v>55.77</v>
      </c>
      <c r="G1133" s="51">
        <f t="shared" si="108"/>
        <v>1131</v>
      </c>
    </row>
    <row r="1134" spans="1:7" x14ac:dyDescent="0.2">
      <c r="A1134" s="47">
        <v>1132</v>
      </c>
      <c r="B1134" s="48">
        <f t="shared" si="102"/>
        <v>7.29</v>
      </c>
      <c r="C1134" s="49">
        <f t="shared" si="103"/>
        <v>6.9399999999999995</v>
      </c>
      <c r="D1134" s="112">
        <f t="shared" si="104"/>
        <v>84.73</v>
      </c>
      <c r="E1134" s="50">
        <f t="shared" si="105"/>
        <v>19.430000000000003</v>
      </c>
      <c r="F1134" s="48">
        <f t="shared" si="106"/>
        <v>55.75</v>
      </c>
      <c r="G1134" s="51">
        <f t="shared" si="108"/>
        <v>1132</v>
      </c>
    </row>
    <row r="1135" spans="1:7" x14ac:dyDescent="0.2">
      <c r="A1135" s="47">
        <v>1133</v>
      </c>
      <c r="B1135" s="48">
        <f t="shared" si="102"/>
        <v>7.29</v>
      </c>
      <c r="C1135" s="49">
        <f t="shared" si="103"/>
        <v>6.9399999999999995</v>
      </c>
      <c r="D1135" s="112">
        <f t="shared" si="104"/>
        <v>84.81</v>
      </c>
      <c r="E1135" s="50">
        <f t="shared" si="105"/>
        <v>19.450000000000003</v>
      </c>
      <c r="F1135" s="48">
        <f t="shared" si="106"/>
        <v>55.74</v>
      </c>
      <c r="G1135" s="51">
        <f t="shared" si="108"/>
        <v>1133</v>
      </c>
    </row>
    <row r="1136" spans="1:7" x14ac:dyDescent="0.2">
      <c r="A1136" s="47">
        <v>1134</v>
      </c>
      <c r="B1136" s="48">
        <f t="shared" si="102"/>
        <v>7.28</v>
      </c>
      <c r="C1136" s="49">
        <f t="shared" si="103"/>
        <v>6.9399999999999995</v>
      </c>
      <c r="D1136" s="112">
        <f t="shared" si="104"/>
        <v>84.88000000000001</v>
      </c>
      <c r="E1136" s="50">
        <f t="shared" si="105"/>
        <v>19.470000000000002</v>
      </c>
      <c r="F1136" s="48">
        <f t="shared" si="106"/>
        <v>55.73</v>
      </c>
      <c r="G1136" s="51">
        <f t="shared" si="108"/>
        <v>1134</v>
      </c>
    </row>
    <row r="1137" spans="1:7" x14ac:dyDescent="0.2">
      <c r="A1137" s="47">
        <v>1135</v>
      </c>
      <c r="B1137" s="48">
        <f t="shared" si="102"/>
        <v>7.28</v>
      </c>
      <c r="C1137" s="49">
        <f t="shared" si="103"/>
        <v>6.95</v>
      </c>
      <c r="D1137" s="112">
        <f t="shared" si="104"/>
        <v>84.960000000000008</v>
      </c>
      <c r="E1137" s="50">
        <f t="shared" si="105"/>
        <v>19.490000000000002</v>
      </c>
      <c r="F1137" s="48">
        <f t="shared" si="106"/>
        <v>55.71</v>
      </c>
      <c r="G1137" s="51">
        <f t="shared" si="108"/>
        <v>1135</v>
      </c>
    </row>
    <row r="1138" spans="1:7" x14ac:dyDescent="0.2">
      <c r="A1138" s="47">
        <v>1136</v>
      </c>
      <c r="B1138" s="48">
        <f t="shared" si="102"/>
        <v>7.28</v>
      </c>
      <c r="C1138" s="49">
        <f t="shared" si="103"/>
        <v>6.95</v>
      </c>
      <c r="D1138" s="112">
        <f t="shared" si="104"/>
        <v>85.04</v>
      </c>
      <c r="E1138" s="50">
        <f t="shared" si="105"/>
        <v>19.5</v>
      </c>
      <c r="F1138" s="48">
        <f t="shared" si="106"/>
        <v>55.7</v>
      </c>
      <c r="G1138" s="51">
        <f t="shared" si="108"/>
        <v>1136</v>
      </c>
    </row>
    <row r="1139" spans="1:7" x14ac:dyDescent="0.2">
      <c r="A1139" s="47">
        <v>1137</v>
      </c>
      <c r="B1139" s="48">
        <f t="shared" si="102"/>
        <v>7.27</v>
      </c>
      <c r="C1139" s="49">
        <f t="shared" si="103"/>
        <v>6.96</v>
      </c>
      <c r="D1139" s="112">
        <f t="shared" si="104"/>
        <v>85.12</v>
      </c>
      <c r="E1139" s="50">
        <f t="shared" si="105"/>
        <v>19.520000000000003</v>
      </c>
      <c r="F1139" s="48">
        <f t="shared" si="106"/>
        <v>55.69</v>
      </c>
      <c r="G1139" s="51">
        <f t="shared" si="108"/>
        <v>1137</v>
      </c>
    </row>
    <row r="1140" spans="1:7" x14ac:dyDescent="0.2">
      <c r="A1140" s="47">
        <v>1138</v>
      </c>
      <c r="B1140" s="48">
        <f t="shared" si="102"/>
        <v>7.27</v>
      </c>
      <c r="C1140" s="49">
        <f t="shared" si="103"/>
        <v>6.96</v>
      </c>
      <c r="D1140" s="112">
        <f t="shared" si="104"/>
        <v>85.2</v>
      </c>
      <c r="E1140" s="50">
        <f t="shared" si="105"/>
        <v>19.540000000000003</v>
      </c>
      <c r="F1140" s="48">
        <f t="shared" si="106"/>
        <v>55.67</v>
      </c>
      <c r="G1140" s="51">
        <f t="shared" si="108"/>
        <v>1138</v>
      </c>
    </row>
    <row r="1141" spans="1:7" x14ac:dyDescent="0.2">
      <c r="A1141" s="47">
        <v>1139</v>
      </c>
      <c r="B1141" s="48">
        <f t="shared" si="102"/>
        <v>7.27</v>
      </c>
      <c r="C1141" s="49">
        <f t="shared" si="103"/>
        <v>6.97</v>
      </c>
      <c r="D1141" s="112">
        <f t="shared" si="104"/>
        <v>85.28</v>
      </c>
      <c r="E1141" s="50">
        <f t="shared" si="105"/>
        <v>19.560000000000002</v>
      </c>
      <c r="F1141" s="48">
        <f t="shared" si="106"/>
        <v>55.66</v>
      </c>
      <c r="G1141" s="51">
        <f t="shared" si="108"/>
        <v>1139</v>
      </c>
    </row>
    <row r="1142" spans="1:7" x14ac:dyDescent="0.2">
      <c r="A1142" s="47">
        <v>1140</v>
      </c>
      <c r="B1142" s="48">
        <f t="shared" si="102"/>
        <v>7.27</v>
      </c>
      <c r="C1142" s="49">
        <f t="shared" si="103"/>
        <v>6.97</v>
      </c>
      <c r="D1142" s="112">
        <f t="shared" si="104"/>
        <v>85.350000000000009</v>
      </c>
      <c r="E1142" s="50">
        <f t="shared" si="105"/>
        <v>19.57</v>
      </c>
      <c r="F1142" s="48">
        <f t="shared" si="106"/>
        <v>55.65</v>
      </c>
      <c r="G1142" s="51">
        <f t="shared" si="108"/>
        <v>1140</v>
      </c>
    </row>
    <row r="1143" spans="1:7" x14ac:dyDescent="0.2">
      <c r="A1143" s="47">
        <v>1141</v>
      </c>
      <c r="B1143" s="48">
        <f t="shared" si="102"/>
        <v>7.26</v>
      </c>
      <c r="C1143" s="49">
        <f t="shared" si="103"/>
        <v>6.9799999999999995</v>
      </c>
      <c r="D1143" s="112">
        <f t="shared" si="104"/>
        <v>85.43</v>
      </c>
      <c r="E1143" s="50">
        <f t="shared" si="105"/>
        <v>19.59</v>
      </c>
      <c r="F1143" s="48">
        <f t="shared" si="106"/>
        <v>55.63</v>
      </c>
      <c r="G1143" s="51">
        <f t="shared" si="108"/>
        <v>1141</v>
      </c>
    </row>
    <row r="1144" spans="1:7" x14ac:dyDescent="0.2">
      <c r="A1144" s="47">
        <v>1142</v>
      </c>
      <c r="B1144" s="48">
        <f t="shared" si="102"/>
        <v>7.26</v>
      </c>
      <c r="C1144" s="49">
        <f t="shared" si="103"/>
        <v>6.9799999999999995</v>
      </c>
      <c r="D1144" s="112">
        <f t="shared" si="104"/>
        <v>85.51</v>
      </c>
      <c r="E1144" s="50">
        <f t="shared" si="105"/>
        <v>19.610000000000003</v>
      </c>
      <c r="F1144" s="48">
        <f t="shared" si="106"/>
        <v>55.62</v>
      </c>
      <c r="G1144" s="51">
        <f t="shared" si="108"/>
        <v>1142</v>
      </c>
    </row>
    <row r="1145" spans="1:7" x14ac:dyDescent="0.2">
      <c r="A1145" s="47">
        <v>1143</v>
      </c>
      <c r="B1145" s="48">
        <f t="shared" si="102"/>
        <v>7.26</v>
      </c>
      <c r="C1145" s="49">
        <f t="shared" si="103"/>
        <v>6.99</v>
      </c>
      <c r="D1145" s="112">
        <f t="shared" si="104"/>
        <v>85.59</v>
      </c>
      <c r="E1145" s="50">
        <f t="shared" si="105"/>
        <v>19.630000000000003</v>
      </c>
      <c r="F1145" s="48">
        <f t="shared" si="106"/>
        <v>55.61</v>
      </c>
      <c r="G1145" s="51">
        <f t="shared" si="108"/>
        <v>1143</v>
      </c>
    </row>
    <row r="1146" spans="1:7" x14ac:dyDescent="0.2">
      <c r="A1146" s="47">
        <v>1144</v>
      </c>
      <c r="B1146" s="48">
        <f t="shared" si="102"/>
        <v>7.25</v>
      </c>
      <c r="C1146" s="49">
        <f t="shared" si="103"/>
        <v>6.99</v>
      </c>
      <c r="D1146" s="112">
        <f t="shared" si="104"/>
        <v>85.67</v>
      </c>
      <c r="E1146" s="50">
        <f t="shared" si="105"/>
        <v>19.650000000000002</v>
      </c>
      <c r="F1146" s="48">
        <f t="shared" si="106"/>
        <v>55.59</v>
      </c>
      <c r="G1146" s="51">
        <f t="shared" si="108"/>
        <v>1144</v>
      </c>
    </row>
    <row r="1147" spans="1:7" x14ac:dyDescent="0.2">
      <c r="A1147" s="47">
        <v>1145</v>
      </c>
      <c r="B1147" s="48">
        <f t="shared" si="102"/>
        <v>7.25</v>
      </c>
      <c r="C1147" s="49">
        <f t="shared" si="103"/>
        <v>6.99</v>
      </c>
      <c r="D1147" s="112">
        <f t="shared" si="104"/>
        <v>85.75</v>
      </c>
      <c r="E1147" s="50">
        <f t="shared" si="105"/>
        <v>19.66</v>
      </c>
      <c r="F1147" s="48">
        <f t="shared" si="106"/>
        <v>55.58</v>
      </c>
      <c r="G1147" s="51">
        <f t="shared" si="108"/>
        <v>1145</v>
      </c>
    </row>
    <row r="1148" spans="1:7" x14ac:dyDescent="0.2">
      <c r="A1148" s="47">
        <v>1146</v>
      </c>
      <c r="B1148" s="48">
        <f t="shared" si="102"/>
        <v>7.25</v>
      </c>
      <c r="C1148" s="49">
        <f t="shared" si="103"/>
        <v>7</v>
      </c>
      <c r="D1148" s="112">
        <f t="shared" si="104"/>
        <v>85.820000000000007</v>
      </c>
      <c r="E1148" s="50">
        <f t="shared" si="105"/>
        <v>19.680000000000003</v>
      </c>
      <c r="F1148" s="48">
        <f t="shared" si="106"/>
        <v>55.57</v>
      </c>
      <c r="G1148" s="51">
        <f t="shared" si="108"/>
        <v>1146</v>
      </c>
    </row>
    <row r="1149" spans="1:7" x14ac:dyDescent="0.2">
      <c r="A1149" s="47">
        <v>1147</v>
      </c>
      <c r="B1149" s="48">
        <f t="shared" si="102"/>
        <v>7.25</v>
      </c>
      <c r="C1149" s="49">
        <f t="shared" si="103"/>
        <v>7</v>
      </c>
      <c r="D1149" s="112">
        <f t="shared" si="104"/>
        <v>85.9</v>
      </c>
      <c r="E1149" s="50">
        <f t="shared" si="105"/>
        <v>19.700000000000003</v>
      </c>
      <c r="F1149" s="48">
        <f t="shared" si="106"/>
        <v>55.56</v>
      </c>
      <c r="G1149" s="51">
        <f t="shared" si="108"/>
        <v>1147</v>
      </c>
    </row>
    <row r="1150" spans="1:7" x14ac:dyDescent="0.2">
      <c r="A1150" s="47">
        <v>1148</v>
      </c>
      <c r="B1150" s="48">
        <f t="shared" si="102"/>
        <v>7.24</v>
      </c>
      <c r="C1150" s="49">
        <f t="shared" si="103"/>
        <v>7.01</v>
      </c>
      <c r="D1150" s="112">
        <f t="shared" si="104"/>
        <v>85.98</v>
      </c>
      <c r="E1150" s="50">
        <f t="shared" si="105"/>
        <v>19.720000000000002</v>
      </c>
      <c r="F1150" s="48">
        <f t="shared" si="106"/>
        <v>55.54</v>
      </c>
      <c r="G1150" s="51">
        <f t="shared" si="108"/>
        <v>1148</v>
      </c>
    </row>
    <row r="1151" spans="1:7" x14ac:dyDescent="0.2">
      <c r="A1151" s="47">
        <v>1149</v>
      </c>
      <c r="B1151" s="48">
        <f t="shared" si="102"/>
        <v>7.24</v>
      </c>
      <c r="C1151" s="49">
        <f t="shared" si="103"/>
        <v>7.01</v>
      </c>
      <c r="D1151" s="112">
        <f t="shared" si="104"/>
        <v>86.06</v>
      </c>
      <c r="E1151" s="50">
        <f t="shared" si="105"/>
        <v>19.73</v>
      </c>
      <c r="F1151" s="48">
        <f t="shared" si="106"/>
        <v>55.53</v>
      </c>
      <c r="G1151" s="51">
        <f t="shared" si="108"/>
        <v>1149</v>
      </c>
    </row>
    <row r="1152" spans="1:7" x14ac:dyDescent="0.2">
      <c r="A1152" s="47">
        <v>1150</v>
      </c>
      <c r="B1152" s="48">
        <f t="shared" si="102"/>
        <v>7.24</v>
      </c>
      <c r="C1152" s="49">
        <f t="shared" si="103"/>
        <v>7.02</v>
      </c>
      <c r="D1152" s="112">
        <f t="shared" si="104"/>
        <v>86.14</v>
      </c>
      <c r="E1152" s="50">
        <f t="shared" si="105"/>
        <v>19.75</v>
      </c>
      <c r="F1152" s="48">
        <f t="shared" si="106"/>
        <v>55.52</v>
      </c>
      <c r="G1152" s="51">
        <f t="shared" si="108"/>
        <v>1150</v>
      </c>
    </row>
    <row r="1153" spans="1:7" x14ac:dyDescent="0.2">
      <c r="A1153" s="47">
        <v>1151</v>
      </c>
      <c r="B1153" s="48">
        <f t="shared" si="102"/>
        <v>7.23</v>
      </c>
      <c r="C1153" s="49">
        <f t="shared" si="103"/>
        <v>7.02</v>
      </c>
      <c r="D1153" s="112">
        <f t="shared" si="104"/>
        <v>86.22</v>
      </c>
      <c r="E1153" s="50">
        <f t="shared" si="105"/>
        <v>19.770000000000003</v>
      </c>
      <c r="F1153" s="48">
        <f t="shared" si="106"/>
        <v>55.5</v>
      </c>
      <c r="G1153" s="51">
        <f t="shared" si="108"/>
        <v>1151</v>
      </c>
    </row>
    <row r="1154" spans="1:7" x14ac:dyDescent="0.2">
      <c r="A1154" s="47">
        <v>1152</v>
      </c>
      <c r="B1154" s="48">
        <f t="shared" ref="B1154:B1217" si="109">ROUNDDOWN(w60B/100-(($A1154/w60A)^(1/w60C)),2)</f>
        <v>7.23</v>
      </c>
      <c r="C1154" s="49">
        <f t="shared" ref="C1154:C1217" si="110">ROUNDUP(wweitB/100+(($A1154/wweitA)^(1/wweitC)),2)</f>
        <v>7.0299999999999994</v>
      </c>
      <c r="D1154" s="112">
        <f t="shared" ref="D1154:D1217" si="111">ROUNDUP(wballB/100+(($A1154/wballA)^(1/wballC)),2)</f>
        <v>86.29</v>
      </c>
      <c r="E1154" s="50">
        <f t="shared" ref="E1154:E1217" si="112">ROUNDUP(wkugelB/100+(($A1154/wkugelA)^(1/wkugelC)),2)</f>
        <v>19.790000000000003</v>
      </c>
      <c r="F1154" s="48">
        <f t="shared" ref="F1154:F1217" si="113">ROUNDDOWN(w400B/100-(($A1154/2/w400A)^(1/w400C)),2)</f>
        <v>55.49</v>
      </c>
      <c r="G1154" s="51">
        <f t="shared" si="108"/>
        <v>1152</v>
      </c>
    </row>
    <row r="1155" spans="1:7" x14ac:dyDescent="0.2">
      <c r="A1155" s="47">
        <v>1153</v>
      </c>
      <c r="B1155" s="48">
        <f t="shared" si="109"/>
        <v>7.23</v>
      </c>
      <c r="C1155" s="49">
        <f t="shared" si="110"/>
        <v>7.0299999999999994</v>
      </c>
      <c r="D1155" s="112">
        <f t="shared" si="111"/>
        <v>86.37</v>
      </c>
      <c r="E1155" s="50">
        <f t="shared" si="112"/>
        <v>19.810000000000002</v>
      </c>
      <c r="F1155" s="48">
        <f t="shared" si="113"/>
        <v>55.48</v>
      </c>
      <c r="G1155" s="51">
        <f t="shared" si="108"/>
        <v>1153</v>
      </c>
    </row>
    <row r="1156" spans="1:7" x14ac:dyDescent="0.2">
      <c r="A1156" s="47">
        <v>1154</v>
      </c>
      <c r="B1156" s="48">
        <f t="shared" si="109"/>
        <v>7.23</v>
      </c>
      <c r="C1156" s="49">
        <f t="shared" si="110"/>
        <v>7.04</v>
      </c>
      <c r="D1156" s="112">
        <f t="shared" si="111"/>
        <v>86.45</v>
      </c>
      <c r="E1156" s="50">
        <f t="shared" si="112"/>
        <v>19.82</v>
      </c>
      <c r="F1156" s="48">
        <f t="shared" si="113"/>
        <v>55.46</v>
      </c>
      <c r="G1156" s="51">
        <f t="shared" si="108"/>
        <v>1154</v>
      </c>
    </row>
    <row r="1157" spans="1:7" x14ac:dyDescent="0.2">
      <c r="A1157" s="47">
        <v>1155</v>
      </c>
      <c r="B1157" s="48">
        <f t="shared" si="109"/>
        <v>7.22</v>
      </c>
      <c r="C1157" s="49">
        <f t="shared" si="110"/>
        <v>7.04</v>
      </c>
      <c r="D1157" s="112">
        <f t="shared" si="111"/>
        <v>86.53</v>
      </c>
      <c r="E1157" s="50">
        <f t="shared" si="112"/>
        <v>19.84</v>
      </c>
      <c r="F1157" s="48">
        <f t="shared" si="113"/>
        <v>55.45</v>
      </c>
      <c r="G1157" s="51">
        <f t="shared" si="108"/>
        <v>1155</v>
      </c>
    </row>
    <row r="1158" spans="1:7" x14ac:dyDescent="0.2">
      <c r="A1158" s="47">
        <v>1156</v>
      </c>
      <c r="B1158" s="48">
        <f t="shared" si="109"/>
        <v>7.22</v>
      </c>
      <c r="C1158" s="49">
        <f t="shared" si="110"/>
        <v>7.04</v>
      </c>
      <c r="D1158" s="112">
        <f t="shared" si="111"/>
        <v>86.61</v>
      </c>
      <c r="E1158" s="50">
        <f t="shared" si="112"/>
        <v>19.860000000000003</v>
      </c>
      <c r="F1158" s="48">
        <f t="shared" si="113"/>
        <v>55.44</v>
      </c>
      <c r="G1158" s="51">
        <f t="shared" si="108"/>
        <v>1156</v>
      </c>
    </row>
    <row r="1159" spans="1:7" x14ac:dyDescent="0.2">
      <c r="A1159" s="47">
        <v>1157</v>
      </c>
      <c r="B1159" s="48">
        <f t="shared" si="109"/>
        <v>7.22</v>
      </c>
      <c r="C1159" s="49">
        <f t="shared" si="110"/>
        <v>7.05</v>
      </c>
      <c r="D1159" s="112">
        <f t="shared" si="111"/>
        <v>86.690000000000012</v>
      </c>
      <c r="E1159" s="50">
        <f t="shared" si="112"/>
        <v>19.880000000000003</v>
      </c>
      <c r="F1159" s="48">
        <f t="shared" si="113"/>
        <v>55.42</v>
      </c>
      <c r="G1159" s="51">
        <f t="shared" si="108"/>
        <v>1157</v>
      </c>
    </row>
    <row r="1160" spans="1:7" x14ac:dyDescent="0.2">
      <c r="A1160" s="47">
        <v>1158</v>
      </c>
      <c r="B1160" s="48">
        <f t="shared" si="109"/>
        <v>7.21</v>
      </c>
      <c r="C1160" s="49">
        <f t="shared" si="110"/>
        <v>7.05</v>
      </c>
      <c r="D1160" s="112">
        <f t="shared" si="111"/>
        <v>86.76</v>
      </c>
      <c r="E1160" s="50">
        <f t="shared" si="112"/>
        <v>19.900000000000002</v>
      </c>
      <c r="F1160" s="48">
        <f t="shared" si="113"/>
        <v>55.41</v>
      </c>
      <c r="G1160" s="51">
        <f t="shared" si="108"/>
        <v>1158</v>
      </c>
    </row>
    <row r="1161" spans="1:7" x14ac:dyDescent="0.2">
      <c r="A1161" s="47">
        <v>1159</v>
      </c>
      <c r="B1161" s="48">
        <f t="shared" si="109"/>
        <v>7.21</v>
      </c>
      <c r="C1161" s="49">
        <f t="shared" si="110"/>
        <v>7.06</v>
      </c>
      <c r="D1161" s="112">
        <f t="shared" si="111"/>
        <v>86.84</v>
      </c>
      <c r="E1161" s="50">
        <f t="shared" si="112"/>
        <v>19.91</v>
      </c>
      <c r="F1161" s="48">
        <f t="shared" si="113"/>
        <v>55.4</v>
      </c>
      <c r="G1161" s="51">
        <f t="shared" si="108"/>
        <v>1159</v>
      </c>
    </row>
    <row r="1162" spans="1:7" x14ac:dyDescent="0.2">
      <c r="A1162" s="47">
        <v>1160</v>
      </c>
      <c r="B1162" s="48">
        <f t="shared" si="109"/>
        <v>7.21</v>
      </c>
      <c r="C1162" s="49">
        <f t="shared" si="110"/>
        <v>7.06</v>
      </c>
      <c r="D1162" s="112">
        <f t="shared" si="111"/>
        <v>86.92</v>
      </c>
      <c r="E1162" s="50">
        <f t="shared" si="112"/>
        <v>19.930000000000003</v>
      </c>
      <c r="F1162" s="48">
        <f t="shared" si="113"/>
        <v>55.38</v>
      </c>
      <c r="G1162" s="51">
        <f t="shared" si="108"/>
        <v>1160</v>
      </c>
    </row>
    <row r="1163" spans="1:7" x14ac:dyDescent="0.2">
      <c r="A1163" s="47">
        <v>1161</v>
      </c>
      <c r="B1163" s="48">
        <f t="shared" si="109"/>
        <v>7.21</v>
      </c>
      <c r="C1163" s="49">
        <f t="shared" si="110"/>
        <v>7.0699999999999994</v>
      </c>
      <c r="D1163" s="112">
        <f t="shared" si="111"/>
        <v>87</v>
      </c>
      <c r="E1163" s="50">
        <f t="shared" si="112"/>
        <v>19.950000000000003</v>
      </c>
      <c r="F1163" s="48">
        <f t="shared" si="113"/>
        <v>55.37</v>
      </c>
      <c r="G1163" s="51">
        <f t="shared" si="108"/>
        <v>1161</v>
      </c>
    </row>
    <row r="1164" spans="1:7" x14ac:dyDescent="0.2">
      <c r="A1164" s="47">
        <v>1162</v>
      </c>
      <c r="B1164" s="48">
        <f t="shared" si="109"/>
        <v>7.2</v>
      </c>
      <c r="C1164" s="49">
        <f t="shared" si="110"/>
        <v>7.0699999999999994</v>
      </c>
      <c r="D1164" s="112">
        <f t="shared" si="111"/>
        <v>87.08</v>
      </c>
      <c r="E1164" s="50">
        <f t="shared" si="112"/>
        <v>19.970000000000002</v>
      </c>
      <c r="F1164" s="48">
        <f t="shared" si="113"/>
        <v>55.36</v>
      </c>
      <c r="G1164" s="51">
        <f t="shared" si="108"/>
        <v>1162</v>
      </c>
    </row>
    <row r="1165" spans="1:7" x14ac:dyDescent="0.2">
      <c r="A1165" s="47">
        <v>1163</v>
      </c>
      <c r="B1165" s="48">
        <f t="shared" si="109"/>
        <v>7.2</v>
      </c>
      <c r="C1165" s="49">
        <f t="shared" si="110"/>
        <v>7.08</v>
      </c>
      <c r="D1165" s="112">
        <f t="shared" si="111"/>
        <v>87.160000000000011</v>
      </c>
      <c r="E1165" s="50">
        <f t="shared" si="112"/>
        <v>19.98</v>
      </c>
      <c r="F1165" s="48">
        <f t="shared" si="113"/>
        <v>55.35</v>
      </c>
      <c r="G1165" s="51">
        <f t="shared" si="108"/>
        <v>1163</v>
      </c>
    </row>
    <row r="1166" spans="1:7" x14ac:dyDescent="0.2">
      <c r="A1166" s="47">
        <v>1164</v>
      </c>
      <c r="B1166" s="48">
        <f t="shared" si="109"/>
        <v>7.2</v>
      </c>
      <c r="C1166" s="49">
        <f t="shared" si="110"/>
        <v>7.08</v>
      </c>
      <c r="D1166" s="112">
        <f t="shared" si="111"/>
        <v>87.240000000000009</v>
      </c>
      <c r="E1166" s="50">
        <f t="shared" si="112"/>
        <v>20</v>
      </c>
      <c r="F1166" s="48">
        <f t="shared" si="113"/>
        <v>55.33</v>
      </c>
      <c r="G1166" s="51">
        <f t="shared" si="108"/>
        <v>1164</v>
      </c>
    </row>
    <row r="1167" spans="1:7" x14ac:dyDescent="0.2">
      <c r="A1167" s="47">
        <v>1165</v>
      </c>
      <c r="B1167" s="48">
        <f t="shared" si="109"/>
        <v>7.19</v>
      </c>
      <c r="C1167" s="49">
        <f t="shared" si="110"/>
        <v>7.09</v>
      </c>
      <c r="D1167" s="112">
        <f t="shared" si="111"/>
        <v>87.31</v>
      </c>
      <c r="E1167" s="50">
        <f t="shared" si="112"/>
        <v>20.020000000000003</v>
      </c>
      <c r="F1167" s="48">
        <f t="shared" si="113"/>
        <v>55.32</v>
      </c>
      <c r="G1167" s="51">
        <f t="shared" ref="G1167:G1230" si="114">A1167</f>
        <v>1165</v>
      </c>
    </row>
    <row r="1168" spans="1:7" x14ac:dyDescent="0.2">
      <c r="A1168" s="47">
        <v>1166</v>
      </c>
      <c r="B1168" s="48">
        <f t="shared" si="109"/>
        <v>7.19</v>
      </c>
      <c r="C1168" s="49">
        <f t="shared" si="110"/>
        <v>7.09</v>
      </c>
      <c r="D1168" s="112">
        <f t="shared" si="111"/>
        <v>87.39</v>
      </c>
      <c r="E1168" s="50">
        <f t="shared" si="112"/>
        <v>20.040000000000003</v>
      </c>
      <c r="F1168" s="48">
        <f t="shared" si="113"/>
        <v>55.31</v>
      </c>
      <c r="G1168" s="51">
        <f t="shared" si="114"/>
        <v>1166</v>
      </c>
    </row>
    <row r="1169" spans="1:7" x14ac:dyDescent="0.2">
      <c r="A1169" s="47">
        <v>1167</v>
      </c>
      <c r="B1169" s="48">
        <f t="shared" si="109"/>
        <v>7.19</v>
      </c>
      <c r="C1169" s="49">
        <f t="shared" si="110"/>
        <v>7.09</v>
      </c>
      <c r="D1169" s="112">
        <f t="shared" si="111"/>
        <v>87.47</v>
      </c>
      <c r="E1169" s="50">
        <f t="shared" si="112"/>
        <v>20.060000000000002</v>
      </c>
      <c r="F1169" s="48">
        <f t="shared" si="113"/>
        <v>55.29</v>
      </c>
      <c r="G1169" s="51">
        <f t="shared" si="114"/>
        <v>1167</v>
      </c>
    </row>
    <row r="1170" spans="1:7" x14ac:dyDescent="0.2">
      <c r="A1170" s="47">
        <v>1168</v>
      </c>
      <c r="B1170" s="48">
        <f t="shared" si="109"/>
        <v>7.19</v>
      </c>
      <c r="C1170" s="49">
        <f t="shared" si="110"/>
        <v>7.1</v>
      </c>
      <c r="D1170" s="112">
        <f t="shared" si="111"/>
        <v>87.550000000000011</v>
      </c>
      <c r="E1170" s="50">
        <f t="shared" si="112"/>
        <v>20.07</v>
      </c>
      <c r="F1170" s="48">
        <f t="shared" si="113"/>
        <v>55.28</v>
      </c>
      <c r="G1170" s="51">
        <f t="shared" si="114"/>
        <v>1168</v>
      </c>
    </row>
    <row r="1171" spans="1:7" x14ac:dyDescent="0.2">
      <c r="A1171" s="47">
        <v>1169</v>
      </c>
      <c r="B1171" s="48">
        <f t="shared" si="109"/>
        <v>7.18</v>
      </c>
      <c r="C1171" s="49">
        <f t="shared" si="110"/>
        <v>7.1</v>
      </c>
      <c r="D1171" s="112">
        <f t="shared" si="111"/>
        <v>87.63000000000001</v>
      </c>
      <c r="E1171" s="50">
        <f t="shared" si="112"/>
        <v>20.09</v>
      </c>
      <c r="F1171" s="48">
        <f t="shared" si="113"/>
        <v>55.27</v>
      </c>
      <c r="G1171" s="51">
        <f t="shared" si="114"/>
        <v>1169</v>
      </c>
    </row>
    <row r="1172" spans="1:7" x14ac:dyDescent="0.2">
      <c r="A1172" s="47">
        <v>1170</v>
      </c>
      <c r="B1172" s="48">
        <f t="shared" si="109"/>
        <v>7.18</v>
      </c>
      <c r="C1172" s="49">
        <f t="shared" si="110"/>
        <v>7.1099999999999994</v>
      </c>
      <c r="D1172" s="112">
        <f t="shared" si="111"/>
        <v>87.710000000000008</v>
      </c>
      <c r="E1172" s="50">
        <f t="shared" si="112"/>
        <v>20.110000000000003</v>
      </c>
      <c r="F1172" s="48">
        <f t="shared" si="113"/>
        <v>55.25</v>
      </c>
      <c r="G1172" s="51">
        <f t="shared" si="114"/>
        <v>1170</v>
      </c>
    </row>
    <row r="1173" spans="1:7" x14ac:dyDescent="0.2">
      <c r="A1173" s="47">
        <v>1171</v>
      </c>
      <c r="B1173" s="48">
        <f t="shared" si="109"/>
        <v>7.18</v>
      </c>
      <c r="C1173" s="49">
        <f t="shared" si="110"/>
        <v>7.1099999999999994</v>
      </c>
      <c r="D1173" s="112">
        <f t="shared" si="111"/>
        <v>87.79</v>
      </c>
      <c r="E1173" s="50">
        <f t="shared" si="112"/>
        <v>20.130000000000003</v>
      </c>
      <c r="F1173" s="48">
        <f t="shared" si="113"/>
        <v>55.24</v>
      </c>
      <c r="G1173" s="51">
        <f t="shared" si="114"/>
        <v>1171</v>
      </c>
    </row>
    <row r="1174" spans="1:7" x14ac:dyDescent="0.2">
      <c r="A1174" s="47">
        <v>1172</v>
      </c>
      <c r="B1174" s="48">
        <f t="shared" si="109"/>
        <v>7.17</v>
      </c>
      <c r="C1174" s="49">
        <f t="shared" si="110"/>
        <v>7.12</v>
      </c>
      <c r="D1174" s="112">
        <f t="shared" si="111"/>
        <v>87.86</v>
      </c>
      <c r="E1174" s="50">
        <f t="shared" si="112"/>
        <v>20.150000000000002</v>
      </c>
      <c r="F1174" s="48">
        <f t="shared" si="113"/>
        <v>55.23</v>
      </c>
      <c r="G1174" s="51">
        <f t="shared" si="114"/>
        <v>1172</v>
      </c>
    </row>
    <row r="1175" spans="1:7" x14ac:dyDescent="0.2">
      <c r="A1175" s="47">
        <v>1173</v>
      </c>
      <c r="B1175" s="48">
        <f t="shared" si="109"/>
        <v>7.17</v>
      </c>
      <c r="C1175" s="49">
        <f t="shared" si="110"/>
        <v>7.12</v>
      </c>
      <c r="D1175" s="112">
        <f t="shared" si="111"/>
        <v>87.940000000000012</v>
      </c>
      <c r="E1175" s="50">
        <f t="shared" si="112"/>
        <v>20.16</v>
      </c>
      <c r="F1175" s="48">
        <f t="shared" si="113"/>
        <v>55.22</v>
      </c>
      <c r="G1175" s="51">
        <f t="shared" si="114"/>
        <v>1173</v>
      </c>
    </row>
    <row r="1176" spans="1:7" x14ac:dyDescent="0.2">
      <c r="A1176" s="47">
        <v>1174</v>
      </c>
      <c r="B1176" s="48">
        <f t="shared" si="109"/>
        <v>7.17</v>
      </c>
      <c r="C1176" s="49">
        <f t="shared" si="110"/>
        <v>7.13</v>
      </c>
      <c r="D1176" s="112">
        <f t="shared" si="111"/>
        <v>88.02000000000001</v>
      </c>
      <c r="E1176" s="50">
        <f t="shared" si="112"/>
        <v>20.180000000000003</v>
      </c>
      <c r="F1176" s="48">
        <f t="shared" si="113"/>
        <v>55.2</v>
      </c>
      <c r="G1176" s="51">
        <f t="shared" si="114"/>
        <v>1174</v>
      </c>
    </row>
    <row r="1177" spans="1:7" x14ac:dyDescent="0.2">
      <c r="A1177" s="47">
        <v>1175</v>
      </c>
      <c r="B1177" s="48">
        <f t="shared" si="109"/>
        <v>7.17</v>
      </c>
      <c r="C1177" s="49">
        <f t="shared" si="110"/>
        <v>7.13</v>
      </c>
      <c r="D1177" s="112">
        <f t="shared" si="111"/>
        <v>88.100000000000009</v>
      </c>
      <c r="E1177" s="50">
        <f t="shared" si="112"/>
        <v>20.200000000000003</v>
      </c>
      <c r="F1177" s="48">
        <f t="shared" si="113"/>
        <v>55.19</v>
      </c>
      <c r="G1177" s="51">
        <f t="shared" si="114"/>
        <v>1175</v>
      </c>
    </row>
    <row r="1178" spans="1:7" x14ac:dyDescent="0.2">
      <c r="A1178" s="47">
        <v>1176</v>
      </c>
      <c r="B1178" s="48">
        <f t="shared" si="109"/>
        <v>7.16</v>
      </c>
      <c r="C1178" s="49">
        <f t="shared" si="110"/>
        <v>7.14</v>
      </c>
      <c r="D1178" s="112">
        <f t="shared" si="111"/>
        <v>88.18</v>
      </c>
      <c r="E1178" s="50">
        <f t="shared" si="112"/>
        <v>20.220000000000002</v>
      </c>
      <c r="F1178" s="48">
        <f t="shared" si="113"/>
        <v>55.18</v>
      </c>
      <c r="G1178" s="51">
        <f t="shared" si="114"/>
        <v>1176</v>
      </c>
    </row>
    <row r="1179" spans="1:7" x14ac:dyDescent="0.2">
      <c r="A1179" s="47">
        <v>1177</v>
      </c>
      <c r="B1179" s="48">
        <f t="shared" si="109"/>
        <v>7.16</v>
      </c>
      <c r="C1179" s="49">
        <f t="shared" si="110"/>
        <v>7.14</v>
      </c>
      <c r="D1179" s="112">
        <f t="shared" si="111"/>
        <v>88.26</v>
      </c>
      <c r="E1179" s="50">
        <f t="shared" si="112"/>
        <v>20.23</v>
      </c>
      <c r="F1179" s="48">
        <f t="shared" si="113"/>
        <v>55.16</v>
      </c>
      <c r="G1179" s="51">
        <f t="shared" si="114"/>
        <v>1177</v>
      </c>
    </row>
    <row r="1180" spans="1:7" x14ac:dyDescent="0.2">
      <c r="A1180" s="47">
        <v>1178</v>
      </c>
      <c r="B1180" s="48">
        <f t="shared" si="109"/>
        <v>7.16</v>
      </c>
      <c r="C1180" s="49">
        <f t="shared" si="110"/>
        <v>7.14</v>
      </c>
      <c r="D1180" s="112">
        <f t="shared" si="111"/>
        <v>88.34</v>
      </c>
      <c r="E1180" s="50">
        <f t="shared" si="112"/>
        <v>20.25</v>
      </c>
      <c r="F1180" s="48">
        <f t="shared" si="113"/>
        <v>55.15</v>
      </c>
      <c r="G1180" s="51">
        <f t="shared" si="114"/>
        <v>1178</v>
      </c>
    </row>
    <row r="1181" spans="1:7" x14ac:dyDescent="0.2">
      <c r="A1181" s="47">
        <v>1179</v>
      </c>
      <c r="B1181" s="48">
        <f t="shared" si="109"/>
        <v>7.15</v>
      </c>
      <c r="C1181" s="49">
        <f t="shared" si="110"/>
        <v>7.1499999999999995</v>
      </c>
      <c r="D1181" s="112">
        <f t="shared" si="111"/>
        <v>88.410000000000011</v>
      </c>
      <c r="E1181" s="50">
        <f t="shared" si="112"/>
        <v>20.270000000000003</v>
      </c>
      <c r="F1181" s="48">
        <f t="shared" si="113"/>
        <v>55.14</v>
      </c>
      <c r="G1181" s="51">
        <f t="shared" si="114"/>
        <v>1179</v>
      </c>
    </row>
    <row r="1182" spans="1:7" x14ac:dyDescent="0.2">
      <c r="A1182" s="47">
        <v>1180</v>
      </c>
      <c r="B1182" s="48">
        <f t="shared" si="109"/>
        <v>7.15</v>
      </c>
      <c r="C1182" s="49">
        <f t="shared" si="110"/>
        <v>7.1499999999999995</v>
      </c>
      <c r="D1182" s="112">
        <f t="shared" si="111"/>
        <v>88.490000000000009</v>
      </c>
      <c r="E1182" s="50">
        <f t="shared" si="112"/>
        <v>20.290000000000003</v>
      </c>
      <c r="F1182" s="48">
        <f t="shared" si="113"/>
        <v>55.12</v>
      </c>
      <c r="G1182" s="51">
        <f t="shared" si="114"/>
        <v>1180</v>
      </c>
    </row>
    <row r="1183" spans="1:7" x14ac:dyDescent="0.2">
      <c r="A1183" s="47">
        <v>1181</v>
      </c>
      <c r="B1183" s="48">
        <f t="shared" si="109"/>
        <v>7.15</v>
      </c>
      <c r="C1183" s="49">
        <f t="shared" si="110"/>
        <v>7.16</v>
      </c>
      <c r="D1183" s="112">
        <f t="shared" si="111"/>
        <v>88.570000000000007</v>
      </c>
      <c r="E1183" s="50">
        <f t="shared" si="112"/>
        <v>20.310000000000002</v>
      </c>
      <c r="F1183" s="48">
        <f t="shared" si="113"/>
        <v>55.11</v>
      </c>
      <c r="G1183" s="51">
        <f t="shared" si="114"/>
        <v>1181</v>
      </c>
    </row>
    <row r="1184" spans="1:7" x14ac:dyDescent="0.2">
      <c r="A1184" s="47">
        <v>1182</v>
      </c>
      <c r="B1184" s="48">
        <f t="shared" si="109"/>
        <v>7.15</v>
      </c>
      <c r="C1184" s="49">
        <f t="shared" si="110"/>
        <v>7.16</v>
      </c>
      <c r="D1184" s="112">
        <f t="shared" si="111"/>
        <v>88.65</v>
      </c>
      <c r="E1184" s="50">
        <f t="shared" si="112"/>
        <v>20.32</v>
      </c>
      <c r="F1184" s="48">
        <f t="shared" si="113"/>
        <v>55.1</v>
      </c>
      <c r="G1184" s="51">
        <f t="shared" si="114"/>
        <v>1182</v>
      </c>
    </row>
    <row r="1185" spans="1:7" x14ac:dyDescent="0.2">
      <c r="A1185" s="47">
        <v>1183</v>
      </c>
      <c r="B1185" s="48">
        <f t="shared" si="109"/>
        <v>7.14</v>
      </c>
      <c r="C1185" s="49">
        <f t="shared" si="110"/>
        <v>7.17</v>
      </c>
      <c r="D1185" s="112">
        <f t="shared" si="111"/>
        <v>88.73</v>
      </c>
      <c r="E1185" s="50">
        <f t="shared" si="112"/>
        <v>20.34</v>
      </c>
      <c r="F1185" s="48">
        <f t="shared" si="113"/>
        <v>55.09</v>
      </c>
      <c r="G1185" s="51">
        <f t="shared" si="114"/>
        <v>1183</v>
      </c>
    </row>
    <row r="1186" spans="1:7" x14ac:dyDescent="0.2">
      <c r="A1186" s="47">
        <v>1184</v>
      </c>
      <c r="B1186" s="48">
        <f t="shared" si="109"/>
        <v>7.14</v>
      </c>
      <c r="C1186" s="49">
        <f t="shared" si="110"/>
        <v>7.17</v>
      </c>
      <c r="D1186" s="112">
        <f t="shared" si="111"/>
        <v>88.81</v>
      </c>
      <c r="E1186" s="50">
        <f t="shared" si="112"/>
        <v>20.360000000000003</v>
      </c>
      <c r="F1186" s="48">
        <f t="shared" si="113"/>
        <v>55.07</v>
      </c>
      <c r="G1186" s="51">
        <f t="shared" si="114"/>
        <v>1184</v>
      </c>
    </row>
    <row r="1187" spans="1:7" x14ac:dyDescent="0.2">
      <c r="A1187" s="47">
        <v>1185</v>
      </c>
      <c r="B1187" s="48">
        <f t="shared" si="109"/>
        <v>7.14</v>
      </c>
      <c r="C1187" s="49">
        <f t="shared" si="110"/>
        <v>7.18</v>
      </c>
      <c r="D1187" s="112">
        <f t="shared" si="111"/>
        <v>88.89</v>
      </c>
      <c r="E1187" s="50">
        <f t="shared" si="112"/>
        <v>20.380000000000003</v>
      </c>
      <c r="F1187" s="48">
        <f t="shared" si="113"/>
        <v>55.06</v>
      </c>
      <c r="G1187" s="51">
        <f t="shared" si="114"/>
        <v>1185</v>
      </c>
    </row>
    <row r="1188" spans="1:7" x14ac:dyDescent="0.2">
      <c r="A1188" s="47">
        <v>1186</v>
      </c>
      <c r="B1188" s="48">
        <f t="shared" si="109"/>
        <v>7.13</v>
      </c>
      <c r="C1188" s="49">
        <f t="shared" si="110"/>
        <v>7.18</v>
      </c>
      <c r="D1188" s="112">
        <f t="shared" si="111"/>
        <v>88.960000000000008</v>
      </c>
      <c r="E1188" s="50">
        <f t="shared" si="112"/>
        <v>20.400000000000002</v>
      </c>
      <c r="F1188" s="48">
        <f t="shared" si="113"/>
        <v>55.05</v>
      </c>
      <c r="G1188" s="51">
        <f t="shared" si="114"/>
        <v>1186</v>
      </c>
    </row>
    <row r="1189" spans="1:7" x14ac:dyDescent="0.2">
      <c r="A1189" s="47">
        <v>1187</v>
      </c>
      <c r="B1189" s="48">
        <f t="shared" si="109"/>
        <v>7.13</v>
      </c>
      <c r="C1189" s="49">
        <f t="shared" si="110"/>
        <v>7.1899999999999995</v>
      </c>
      <c r="D1189" s="112">
        <f t="shared" si="111"/>
        <v>89.04</v>
      </c>
      <c r="E1189" s="50">
        <f t="shared" si="112"/>
        <v>20.41</v>
      </c>
      <c r="F1189" s="48">
        <f t="shared" si="113"/>
        <v>55.03</v>
      </c>
      <c r="G1189" s="51">
        <f t="shared" si="114"/>
        <v>1187</v>
      </c>
    </row>
    <row r="1190" spans="1:7" x14ac:dyDescent="0.2">
      <c r="A1190" s="47">
        <v>1188</v>
      </c>
      <c r="B1190" s="48">
        <f t="shared" si="109"/>
        <v>7.13</v>
      </c>
      <c r="C1190" s="49">
        <f t="shared" si="110"/>
        <v>7.1899999999999995</v>
      </c>
      <c r="D1190" s="112">
        <f t="shared" si="111"/>
        <v>89.12</v>
      </c>
      <c r="E1190" s="50">
        <f t="shared" si="112"/>
        <v>20.430000000000003</v>
      </c>
      <c r="F1190" s="48">
        <f t="shared" si="113"/>
        <v>55.02</v>
      </c>
      <c r="G1190" s="51">
        <f t="shared" si="114"/>
        <v>1188</v>
      </c>
    </row>
    <row r="1191" spans="1:7" x14ac:dyDescent="0.2">
      <c r="A1191" s="47">
        <v>1189</v>
      </c>
      <c r="B1191" s="48">
        <f t="shared" si="109"/>
        <v>7.13</v>
      </c>
      <c r="C1191" s="49">
        <f t="shared" si="110"/>
        <v>7.1899999999999995</v>
      </c>
      <c r="D1191" s="112">
        <f t="shared" si="111"/>
        <v>89.2</v>
      </c>
      <c r="E1191" s="50">
        <f t="shared" si="112"/>
        <v>20.450000000000003</v>
      </c>
      <c r="F1191" s="48">
        <f t="shared" si="113"/>
        <v>55.01</v>
      </c>
      <c r="G1191" s="51">
        <f t="shared" si="114"/>
        <v>1189</v>
      </c>
    </row>
    <row r="1192" spans="1:7" x14ac:dyDescent="0.2">
      <c r="A1192" s="47">
        <v>1190</v>
      </c>
      <c r="B1192" s="48">
        <f t="shared" si="109"/>
        <v>7.12</v>
      </c>
      <c r="C1192" s="49">
        <f t="shared" si="110"/>
        <v>7.2</v>
      </c>
      <c r="D1192" s="112">
        <f t="shared" si="111"/>
        <v>89.28</v>
      </c>
      <c r="E1192" s="50">
        <f t="shared" si="112"/>
        <v>20.470000000000002</v>
      </c>
      <c r="F1192" s="48">
        <f t="shared" si="113"/>
        <v>55</v>
      </c>
      <c r="G1192" s="51">
        <f t="shared" si="114"/>
        <v>1190</v>
      </c>
    </row>
    <row r="1193" spans="1:7" x14ac:dyDescent="0.2">
      <c r="A1193" s="47">
        <v>1191</v>
      </c>
      <c r="B1193" s="48">
        <f t="shared" si="109"/>
        <v>7.12</v>
      </c>
      <c r="C1193" s="49">
        <f t="shared" si="110"/>
        <v>7.2</v>
      </c>
      <c r="D1193" s="112">
        <f t="shared" si="111"/>
        <v>89.36</v>
      </c>
      <c r="E1193" s="50">
        <f t="shared" si="112"/>
        <v>20.48</v>
      </c>
      <c r="F1193" s="48">
        <f t="shared" si="113"/>
        <v>54.98</v>
      </c>
      <c r="G1193" s="51">
        <f t="shared" si="114"/>
        <v>1191</v>
      </c>
    </row>
    <row r="1194" spans="1:7" x14ac:dyDescent="0.2">
      <c r="A1194" s="47">
        <v>1192</v>
      </c>
      <c r="B1194" s="48">
        <f t="shared" si="109"/>
        <v>7.12</v>
      </c>
      <c r="C1194" s="49">
        <f t="shared" si="110"/>
        <v>7.21</v>
      </c>
      <c r="D1194" s="112">
        <f t="shared" si="111"/>
        <v>89.440000000000012</v>
      </c>
      <c r="E1194" s="50">
        <f t="shared" si="112"/>
        <v>20.5</v>
      </c>
      <c r="F1194" s="48">
        <f t="shared" si="113"/>
        <v>54.97</v>
      </c>
      <c r="G1194" s="51">
        <f t="shared" si="114"/>
        <v>1192</v>
      </c>
    </row>
    <row r="1195" spans="1:7" x14ac:dyDescent="0.2">
      <c r="A1195" s="47">
        <v>1193</v>
      </c>
      <c r="B1195" s="48">
        <f t="shared" si="109"/>
        <v>7.11</v>
      </c>
      <c r="C1195" s="49">
        <f t="shared" si="110"/>
        <v>7.21</v>
      </c>
      <c r="D1195" s="112">
        <f t="shared" si="111"/>
        <v>89.52000000000001</v>
      </c>
      <c r="E1195" s="50">
        <f t="shared" si="112"/>
        <v>20.520000000000003</v>
      </c>
      <c r="F1195" s="48">
        <f t="shared" si="113"/>
        <v>54.96</v>
      </c>
      <c r="G1195" s="51">
        <f t="shared" si="114"/>
        <v>1193</v>
      </c>
    </row>
    <row r="1196" spans="1:7" x14ac:dyDescent="0.2">
      <c r="A1196" s="47">
        <v>1194</v>
      </c>
      <c r="B1196" s="48">
        <f t="shared" si="109"/>
        <v>7.11</v>
      </c>
      <c r="C1196" s="49">
        <f t="shared" si="110"/>
        <v>7.22</v>
      </c>
      <c r="D1196" s="112">
        <f t="shared" si="111"/>
        <v>89.59</v>
      </c>
      <c r="E1196" s="50">
        <f t="shared" si="112"/>
        <v>20.540000000000003</v>
      </c>
      <c r="F1196" s="48">
        <f t="shared" si="113"/>
        <v>54.94</v>
      </c>
      <c r="G1196" s="51">
        <f t="shared" si="114"/>
        <v>1194</v>
      </c>
    </row>
    <row r="1197" spans="1:7" x14ac:dyDescent="0.2">
      <c r="A1197" s="47">
        <v>1195</v>
      </c>
      <c r="B1197" s="48">
        <f t="shared" si="109"/>
        <v>7.11</v>
      </c>
      <c r="C1197" s="49">
        <f t="shared" si="110"/>
        <v>7.22</v>
      </c>
      <c r="D1197" s="112">
        <f t="shared" si="111"/>
        <v>89.67</v>
      </c>
      <c r="E1197" s="50">
        <f t="shared" si="112"/>
        <v>20.560000000000002</v>
      </c>
      <c r="F1197" s="48">
        <f t="shared" si="113"/>
        <v>54.93</v>
      </c>
      <c r="G1197" s="51">
        <f t="shared" si="114"/>
        <v>1195</v>
      </c>
    </row>
    <row r="1198" spans="1:7" x14ac:dyDescent="0.2">
      <c r="A1198" s="47">
        <v>1196</v>
      </c>
      <c r="B1198" s="48">
        <f t="shared" si="109"/>
        <v>7.11</v>
      </c>
      <c r="C1198" s="49">
        <f t="shared" si="110"/>
        <v>7.2299999999999995</v>
      </c>
      <c r="D1198" s="112">
        <f t="shared" si="111"/>
        <v>89.75</v>
      </c>
      <c r="E1198" s="50">
        <f t="shared" si="112"/>
        <v>20.57</v>
      </c>
      <c r="F1198" s="48">
        <f t="shared" si="113"/>
        <v>54.92</v>
      </c>
      <c r="G1198" s="51">
        <f t="shared" si="114"/>
        <v>1196</v>
      </c>
    </row>
    <row r="1199" spans="1:7" x14ac:dyDescent="0.2">
      <c r="A1199" s="47">
        <v>1197</v>
      </c>
      <c r="B1199" s="48">
        <f t="shared" si="109"/>
        <v>7.1</v>
      </c>
      <c r="C1199" s="49">
        <f t="shared" si="110"/>
        <v>7.2299999999999995</v>
      </c>
      <c r="D1199" s="112">
        <f t="shared" si="111"/>
        <v>89.83</v>
      </c>
      <c r="E1199" s="50">
        <f t="shared" si="112"/>
        <v>20.59</v>
      </c>
      <c r="F1199" s="48">
        <f t="shared" si="113"/>
        <v>54.91</v>
      </c>
      <c r="G1199" s="51">
        <f t="shared" si="114"/>
        <v>1197</v>
      </c>
    </row>
    <row r="1200" spans="1:7" x14ac:dyDescent="0.2">
      <c r="A1200" s="47">
        <v>1198</v>
      </c>
      <c r="B1200" s="48">
        <f t="shared" si="109"/>
        <v>7.1</v>
      </c>
      <c r="C1200" s="49">
        <f t="shared" si="110"/>
        <v>7.2299999999999995</v>
      </c>
      <c r="D1200" s="112">
        <f t="shared" si="111"/>
        <v>89.910000000000011</v>
      </c>
      <c r="E1200" s="50">
        <f t="shared" si="112"/>
        <v>20.610000000000003</v>
      </c>
      <c r="F1200" s="48">
        <f t="shared" si="113"/>
        <v>54.89</v>
      </c>
      <c r="G1200" s="51">
        <f t="shared" si="114"/>
        <v>1198</v>
      </c>
    </row>
    <row r="1201" spans="1:7" x14ac:dyDescent="0.2">
      <c r="A1201" s="47">
        <v>1199</v>
      </c>
      <c r="B1201" s="48">
        <f t="shared" si="109"/>
        <v>7.1</v>
      </c>
      <c r="C1201" s="49">
        <f t="shared" si="110"/>
        <v>7.24</v>
      </c>
      <c r="D1201" s="112">
        <f t="shared" si="111"/>
        <v>89.990000000000009</v>
      </c>
      <c r="E1201" s="50">
        <f t="shared" si="112"/>
        <v>20.630000000000003</v>
      </c>
      <c r="F1201" s="48">
        <f t="shared" si="113"/>
        <v>54.88</v>
      </c>
      <c r="G1201" s="51">
        <f t="shared" si="114"/>
        <v>1199</v>
      </c>
    </row>
    <row r="1202" spans="1:7" x14ac:dyDescent="0.2">
      <c r="A1202" s="47">
        <v>1200</v>
      </c>
      <c r="B1202" s="48">
        <f t="shared" si="109"/>
        <v>7.09</v>
      </c>
      <c r="C1202" s="49">
        <f t="shared" si="110"/>
        <v>7.24</v>
      </c>
      <c r="D1202" s="112">
        <f t="shared" si="111"/>
        <v>90.070000000000007</v>
      </c>
      <c r="E1202" s="50">
        <f t="shared" si="112"/>
        <v>20.650000000000002</v>
      </c>
      <c r="F1202" s="48">
        <f t="shared" si="113"/>
        <v>54.87</v>
      </c>
      <c r="G1202" s="51">
        <f t="shared" si="114"/>
        <v>1200</v>
      </c>
    </row>
    <row r="1203" spans="1:7" x14ac:dyDescent="0.2">
      <c r="A1203" s="47">
        <v>1201</v>
      </c>
      <c r="B1203" s="48">
        <f t="shared" si="109"/>
        <v>7.09</v>
      </c>
      <c r="C1203" s="49">
        <f t="shared" si="110"/>
        <v>7.25</v>
      </c>
      <c r="D1203" s="112">
        <f t="shared" si="111"/>
        <v>90.15</v>
      </c>
      <c r="E1203" s="50">
        <f t="shared" si="112"/>
        <v>20.66</v>
      </c>
      <c r="F1203" s="48">
        <f t="shared" si="113"/>
        <v>54.85</v>
      </c>
      <c r="G1203" s="51">
        <f t="shared" si="114"/>
        <v>1201</v>
      </c>
    </row>
    <row r="1204" spans="1:7" x14ac:dyDescent="0.2">
      <c r="A1204" s="47">
        <v>1202</v>
      </c>
      <c r="B1204" s="48">
        <f t="shared" si="109"/>
        <v>7.09</v>
      </c>
      <c r="C1204" s="49">
        <f t="shared" si="110"/>
        <v>7.25</v>
      </c>
      <c r="D1204" s="112">
        <f t="shared" si="111"/>
        <v>90.22</v>
      </c>
      <c r="E1204" s="50">
        <f t="shared" si="112"/>
        <v>20.680000000000003</v>
      </c>
      <c r="F1204" s="48">
        <f t="shared" si="113"/>
        <v>54.84</v>
      </c>
      <c r="G1204" s="51">
        <f t="shared" si="114"/>
        <v>1202</v>
      </c>
    </row>
    <row r="1205" spans="1:7" x14ac:dyDescent="0.2">
      <c r="A1205" s="47">
        <v>1203</v>
      </c>
      <c r="B1205" s="48">
        <f t="shared" si="109"/>
        <v>7.09</v>
      </c>
      <c r="C1205" s="49">
        <f t="shared" si="110"/>
        <v>7.26</v>
      </c>
      <c r="D1205" s="112">
        <f t="shared" si="111"/>
        <v>90.300000000000011</v>
      </c>
      <c r="E1205" s="50">
        <f t="shared" si="112"/>
        <v>20.700000000000003</v>
      </c>
      <c r="F1205" s="48">
        <f t="shared" si="113"/>
        <v>54.83</v>
      </c>
      <c r="G1205" s="51">
        <f t="shared" si="114"/>
        <v>1203</v>
      </c>
    </row>
    <row r="1206" spans="1:7" x14ac:dyDescent="0.2">
      <c r="A1206" s="47">
        <v>1204</v>
      </c>
      <c r="B1206" s="48">
        <f t="shared" si="109"/>
        <v>7.08</v>
      </c>
      <c r="C1206" s="49">
        <f t="shared" si="110"/>
        <v>7.26</v>
      </c>
      <c r="D1206" s="112">
        <f t="shared" si="111"/>
        <v>90.38000000000001</v>
      </c>
      <c r="E1206" s="50">
        <f t="shared" si="112"/>
        <v>20.720000000000002</v>
      </c>
      <c r="F1206" s="48">
        <f t="shared" si="113"/>
        <v>54.82</v>
      </c>
      <c r="G1206" s="51">
        <f t="shared" si="114"/>
        <v>1204</v>
      </c>
    </row>
    <row r="1207" spans="1:7" x14ac:dyDescent="0.2">
      <c r="A1207" s="47">
        <v>1205</v>
      </c>
      <c r="B1207" s="48">
        <f t="shared" si="109"/>
        <v>7.08</v>
      </c>
      <c r="C1207" s="49">
        <f t="shared" si="110"/>
        <v>7.27</v>
      </c>
      <c r="D1207" s="112">
        <f t="shared" si="111"/>
        <v>90.460000000000008</v>
      </c>
      <c r="E1207" s="50">
        <f t="shared" si="112"/>
        <v>20.740000000000002</v>
      </c>
      <c r="F1207" s="48">
        <f t="shared" si="113"/>
        <v>54.8</v>
      </c>
      <c r="G1207" s="51">
        <f t="shared" si="114"/>
        <v>1205</v>
      </c>
    </row>
    <row r="1208" spans="1:7" x14ac:dyDescent="0.2">
      <c r="A1208" s="47">
        <v>1206</v>
      </c>
      <c r="B1208" s="48">
        <f t="shared" si="109"/>
        <v>7.08</v>
      </c>
      <c r="C1208" s="49">
        <f t="shared" si="110"/>
        <v>7.27</v>
      </c>
      <c r="D1208" s="112">
        <f t="shared" si="111"/>
        <v>90.54</v>
      </c>
      <c r="E1208" s="50">
        <f t="shared" si="112"/>
        <v>20.75</v>
      </c>
      <c r="F1208" s="48">
        <f t="shared" si="113"/>
        <v>54.79</v>
      </c>
      <c r="G1208" s="51">
        <f t="shared" si="114"/>
        <v>1206</v>
      </c>
    </row>
    <row r="1209" spans="1:7" x14ac:dyDescent="0.2">
      <c r="A1209" s="47">
        <v>1207</v>
      </c>
      <c r="B1209" s="48">
        <f t="shared" si="109"/>
        <v>7.08</v>
      </c>
      <c r="C1209" s="49">
        <f t="shared" si="110"/>
        <v>7.2799999999999994</v>
      </c>
      <c r="D1209" s="112">
        <f t="shared" si="111"/>
        <v>90.62</v>
      </c>
      <c r="E1209" s="50">
        <f t="shared" si="112"/>
        <v>20.770000000000003</v>
      </c>
      <c r="F1209" s="48">
        <f t="shared" si="113"/>
        <v>54.78</v>
      </c>
      <c r="G1209" s="51">
        <f t="shared" si="114"/>
        <v>1207</v>
      </c>
    </row>
    <row r="1210" spans="1:7" x14ac:dyDescent="0.2">
      <c r="A1210" s="47">
        <v>1208</v>
      </c>
      <c r="B1210" s="48">
        <f t="shared" si="109"/>
        <v>7.07</v>
      </c>
      <c r="C1210" s="49">
        <f t="shared" si="110"/>
        <v>7.2799999999999994</v>
      </c>
      <c r="D1210" s="112">
        <f t="shared" si="111"/>
        <v>90.7</v>
      </c>
      <c r="E1210" s="50">
        <f t="shared" si="112"/>
        <v>20.790000000000003</v>
      </c>
      <c r="F1210" s="48">
        <f t="shared" si="113"/>
        <v>54.76</v>
      </c>
      <c r="G1210" s="51">
        <f t="shared" si="114"/>
        <v>1208</v>
      </c>
    </row>
    <row r="1211" spans="1:7" x14ac:dyDescent="0.2">
      <c r="A1211" s="47">
        <v>1209</v>
      </c>
      <c r="B1211" s="48">
        <f t="shared" si="109"/>
        <v>7.07</v>
      </c>
      <c r="C1211" s="49">
        <f t="shared" si="110"/>
        <v>7.2799999999999994</v>
      </c>
      <c r="D1211" s="112">
        <f t="shared" si="111"/>
        <v>90.78</v>
      </c>
      <c r="E1211" s="50">
        <f t="shared" si="112"/>
        <v>20.810000000000002</v>
      </c>
      <c r="F1211" s="48">
        <f t="shared" si="113"/>
        <v>54.75</v>
      </c>
      <c r="G1211" s="51">
        <f t="shared" si="114"/>
        <v>1209</v>
      </c>
    </row>
    <row r="1212" spans="1:7" x14ac:dyDescent="0.2">
      <c r="A1212" s="47">
        <v>1210</v>
      </c>
      <c r="B1212" s="48">
        <f t="shared" si="109"/>
        <v>7.07</v>
      </c>
      <c r="C1212" s="49">
        <f t="shared" si="110"/>
        <v>7.29</v>
      </c>
      <c r="D1212" s="112">
        <f t="shared" si="111"/>
        <v>90.850000000000009</v>
      </c>
      <c r="E1212" s="50">
        <f t="shared" si="112"/>
        <v>20.830000000000002</v>
      </c>
      <c r="F1212" s="48">
        <f t="shared" si="113"/>
        <v>54.74</v>
      </c>
      <c r="G1212" s="51">
        <f t="shared" si="114"/>
        <v>1210</v>
      </c>
    </row>
    <row r="1213" spans="1:7" x14ac:dyDescent="0.2">
      <c r="A1213" s="47">
        <v>1211</v>
      </c>
      <c r="B1213" s="48">
        <f t="shared" si="109"/>
        <v>7.06</v>
      </c>
      <c r="C1213" s="49">
        <f t="shared" si="110"/>
        <v>7.29</v>
      </c>
      <c r="D1213" s="112">
        <f t="shared" si="111"/>
        <v>90.93</v>
      </c>
      <c r="E1213" s="50">
        <f t="shared" si="112"/>
        <v>20.84</v>
      </c>
      <c r="F1213" s="48">
        <f t="shared" si="113"/>
        <v>54.73</v>
      </c>
      <c r="G1213" s="51">
        <f t="shared" si="114"/>
        <v>1211</v>
      </c>
    </row>
    <row r="1214" spans="1:7" x14ac:dyDescent="0.2">
      <c r="A1214" s="47">
        <v>1212</v>
      </c>
      <c r="B1214" s="48">
        <f t="shared" si="109"/>
        <v>7.06</v>
      </c>
      <c r="C1214" s="49">
        <f t="shared" si="110"/>
        <v>7.3</v>
      </c>
      <c r="D1214" s="112">
        <f t="shared" si="111"/>
        <v>91.01</v>
      </c>
      <c r="E1214" s="50">
        <f t="shared" si="112"/>
        <v>20.860000000000003</v>
      </c>
      <c r="F1214" s="48">
        <f t="shared" si="113"/>
        <v>54.71</v>
      </c>
      <c r="G1214" s="51">
        <f t="shared" si="114"/>
        <v>1212</v>
      </c>
    </row>
    <row r="1215" spans="1:7" x14ac:dyDescent="0.2">
      <c r="A1215" s="47">
        <v>1213</v>
      </c>
      <c r="B1215" s="48">
        <f t="shared" si="109"/>
        <v>7.06</v>
      </c>
      <c r="C1215" s="49">
        <f t="shared" si="110"/>
        <v>7.3</v>
      </c>
      <c r="D1215" s="112">
        <f t="shared" si="111"/>
        <v>91.09</v>
      </c>
      <c r="E1215" s="50">
        <f t="shared" si="112"/>
        <v>20.880000000000003</v>
      </c>
      <c r="F1215" s="48">
        <f t="shared" si="113"/>
        <v>54.7</v>
      </c>
      <c r="G1215" s="51">
        <f t="shared" si="114"/>
        <v>1213</v>
      </c>
    </row>
    <row r="1216" spans="1:7" x14ac:dyDescent="0.2">
      <c r="A1216" s="47">
        <v>1214</v>
      </c>
      <c r="B1216" s="48">
        <f t="shared" si="109"/>
        <v>7.06</v>
      </c>
      <c r="C1216" s="49">
        <f t="shared" si="110"/>
        <v>7.31</v>
      </c>
      <c r="D1216" s="112">
        <f t="shared" si="111"/>
        <v>91.17</v>
      </c>
      <c r="E1216" s="50">
        <f t="shared" si="112"/>
        <v>20.900000000000002</v>
      </c>
      <c r="F1216" s="48">
        <f t="shared" si="113"/>
        <v>54.69</v>
      </c>
      <c r="G1216" s="51">
        <f t="shared" si="114"/>
        <v>1214</v>
      </c>
    </row>
    <row r="1217" spans="1:7" x14ac:dyDescent="0.2">
      <c r="A1217" s="47">
        <v>1215</v>
      </c>
      <c r="B1217" s="48">
        <f t="shared" si="109"/>
        <v>7.05</v>
      </c>
      <c r="C1217" s="49">
        <f t="shared" si="110"/>
        <v>7.31</v>
      </c>
      <c r="D1217" s="112">
        <f t="shared" si="111"/>
        <v>91.25</v>
      </c>
      <c r="E1217" s="50">
        <f t="shared" si="112"/>
        <v>20.91</v>
      </c>
      <c r="F1217" s="48">
        <f t="shared" si="113"/>
        <v>54.68</v>
      </c>
      <c r="G1217" s="51">
        <f t="shared" si="114"/>
        <v>1215</v>
      </c>
    </row>
    <row r="1218" spans="1:7" x14ac:dyDescent="0.2">
      <c r="A1218" s="47">
        <v>1216</v>
      </c>
      <c r="B1218" s="48">
        <f t="shared" ref="B1218:B1281" si="115">ROUNDDOWN(w60B/100-(($A1218/w60A)^(1/w60C)),2)</f>
        <v>7.05</v>
      </c>
      <c r="C1218" s="49">
        <f t="shared" ref="C1218:C1281" si="116">ROUNDUP(wweitB/100+(($A1218/wweitA)^(1/wweitC)),2)</f>
        <v>7.3199999999999994</v>
      </c>
      <c r="D1218" s="112">
        <f t="shared" ref="D1218:D1281" si="117">ROUNDUP(wballB/100+(($A1218/wballA)^(1/wballC)),2)</f>
        <v>91.33</v>
      </c>
      <c r="E1218" s="50">
        <f t="shared" ref="E1218:E1281" si="118">ROUNDUP(wkugelB/100+(($A1218/wkugelA)^(1/wkugelC)),2)</f>
        <v>20.930000000000003</v>
      </c>
      <c r="F1218" s="48">
        <f t="shared" ref="F1218:F1281" si="119">ROUNDDOWN(w400B/100-(($A1218/2/w400A)^(1/w400C)),2)</f>
        <v>54.66</v>
      </c>
      <c r="G1218" s="51">
        <f t="shared" si="114"/>
        <v>1216</v>
      </c>
    </row>
    <row r="1219" spans="1:7" x14ac:dyDescent="0.2">
      <c r="A1219" s="47">
        <v>1217</v>
      </c>
      <c r="B1219" s="48">
        <f t="shared" si="115"/>
        <v>7.05</v>
      </c>
      <c r="C1219" s="49">
        <f t="shared" si="116"/>
        <v>7.3199999999999994</v>
      </c>
      <c r="D1219" s="112">
        <f t="shared" si="117"/>
        <v>91.410000000000011</v>
      </c>
      <c r="E1219" s="50">
        <f t="shared" si="118"/>
        <v>20.950000000000003</v>
      </c>
      <c r="F1219" s="48">
        <f t="shared" si="119"/>
        <v>54.65</v>
      </c>
      <c r="G1219" s="51">
        <f t="shared" si="114"/>
        <v>1217</v>
      </c>
    </row>
    <row r="1220" spans="1:7" x14ac:dyDescent="0.2">
      <c r="A1220" s="47">
        <v>1218</v>
      </c>
      <c r="B1220" s="48">
        <f t="shared" si="115"/>
        <v>7.04</v>
      </c>
      <c r="C1220" s="49">
        <f t="shared" si="116"/>
        <v>7.33</v>
      </c>
      <c r="D1220" s="112">
        <f t="shared" si="117"/>
        <v>91.490000000000009</v>
      </c>
      <c r="E1220" s="50">
        <f t="shared" si="118"/>
        <v>20.970000000000002</v>
      </c>
      <c r="F1220" s="48">
        <f t="shared" si="119"/>
        <v>54.64</v>
      </c>
      <c r="G1220" s="51">
        <f t="shared" si="114"/>
        <v>1218</v>
      </c>
    </row>
    <row r="1221" spans="1:7" x14ac:dyDescent="0.2">
      <c r="A1221" s="47">
        <v>1219</v>
      </c>
      <c r="B1221" s="48">
        <f t="shared" si="115"/>
        <v>7.04</v>
      </c>
      <c r="C1221" s="49">
        <f t="shared" si="116"/>
        <v>7.33</v>
      </c>
      <c r="D1221" s="112">
        <f t="shared" si="117"/>
        <v>91.56</v>
      </c>
      <c r="E1221" s="50">
        <f t="shared" si="118"/>
        <v>20.990000000000002</v>
      </c>
      <c r="F1221" s="48">
        <f t="shared" si="119"/>
        <v>54.62</v>
      </c>
      <c r="G1221" s="51">
        <f t="shared" si="114"/>
        <v>1219</v>
      </c>
    </row>
    <row r="1222" spans="1:7" x14ac:dyDescent="0.2">
      <c r="A1222" s="47">
        <v>1220</v>
      </c>
      <c r="B1222" s="48">
        <f t="shared" si="115"/>
        <v>7.04</v>
      </c>
      <c r="C1222" s="49">
        <f t="shared" si="116"/>
        <v>7.33</v>
      </c>
      <c r="D1222" s="112">
        <f t="shared" si="117"/>
        <v>91.64</v>
      </c>
      <c r="E1222" s="50">
        <f t="shared" si="118"/>
        <v>21</v>
      </c>
      <c r="F1222" s="48">
        <f t="shared" si="119"/>
        <v>54.61</v>
      </c>
      <c r="G1222" s="51">
        <f t="shared" si="114"/>
        <v>1220</v>
      </c>
    </row>
    <row r="1223" spans="1:7" x14ac:dyDescent="0.2">
      <c r="A1223" s="47">
        <v>1221</v>
      </c>
      <c r="B1223" s="48">
        <f t="shared" si="115"/>
        <v>7.04</v>
      </c>
      <c r="C1223" s="49">
        <f t="shared" si="116"/>
        <v>7.34</v>
      </c>
      <c r="D1223" s="112">
        <f t="shared" si="117"/>
        <v>91.72</v>
      </c>
      <c r="E1223" s="50">
        <f t="shared" si="118"/>
        <v>21.020000000000003</v>
      </c>
      <c r="F1223" s="48">
        <f t="shared" si="119"/>
        <v>54.6</v>
      </c>
      <c r="G1223" s="51">
        <f t="shared" si="114"/>
        <v>1221</v>
      </c>
    </row>
    <row r="1224" spans="1:7" x14ac:dyDescent="0.2">
      <c r="A1224" s="47">
        <v>1222</v>
      </c>
      <c r="B1224" s="48">
        <f t="shared" si="115"/>
        <v>7.03</v>
      </c>
      <c r="C1224" s="49">
        <f t="shared" si="116"/>
        <v>7.34</v>
      </c>
      <c r="D1224" s="112">
        <f t="shared" si="117"/>
        <v>91.800000000000011</v>
      </c>
      <c r="E1224" s="50">
        <f t="shared" si="118"/>
        <v>21.040000000000003</v>
      </c>
      <c r="F1224" s="48">
        <f t="shared" si="119"/>
        <v>54.59</v>
      </c>
      <c r="G1224" s="51">
        <f t="shared" si="114"/>
        <v>1222</v>
      </c>
    </row>
    <row r="1225" spans="1:7" x14ac:dyDescent="0.2">
      <c r="A1225" s="47">
        <v>1223</v>
      </c>
      <c r="B1225" s="48">
        <f t="shared" si="115"/>
        <v>7.03</v>
      </c>
      <c r="C1225" s="49">
        <f t="shared" si="116"/>
        <v>7.35</v>
      </c>
      <c r="D1225" s="112">
        <f t="shared" si="117"/>
        <v>91.88000000000001</v>
      </c>
      <c r="E1225" s="50">
        <f t="shared" si="118"/>
        <v>21.060000000000002</v>
      </c>
      <c r="F1225" s="48">
        <f t="shared" si="119"/>
        <v>54.57</v>
      </c>
      <c r="G1225" s="51">
        <f t="shared" si="114"/>
        <v>1223</v>
      </c>
    </row>
    <row r="1226" spans="1:7" x14ac:dyDescent="0.2">
      <c r="A1226" s="47">
        <v>1224</v>
      </c>
      <c r="B1226" s="48">
        <f t="shared" si="115"/>
        <v>7.03</v>
      </c>
      <c r="C1226" s="49">
        <f t="shared" si="116"/>
        <v>7.35</v>
      </c>
      <c r="D1226" s="112">
        <f t="shared" si="117"/>
        <v>91.960000000000008</v>
      </c>
      <c r="E1226" s="50">
        <f t="shared" si="118"/>
        <v>21.080000000000002</v>
      </c>
      <c r="F1226" s="48">
        <f t="shared" si="119"/>
        <v>54.56</v>
      </c>
      <c r="G1226" s="51">
        <f t="shared" si="114"/>
        <v>1224</v>
      </c>
    </row>
    <row r="1227" spans="1:7" x14ac:dyDescent="0.2">
      <c r="A1227" s="47">
        <v>1225</v>
      </c>
      <c r="B1227" s="48">
        <f t="shared" si="115"/>
        <v>7.03</v>
      </c>
      <c r="C1227" s="49">
        <f t="shared" si="116"/>
        <v>7.3599999999999994</v>
      </c>
      <c r="D1227" s="112">
        <f t="shared" si="117"/>
        <v>92.04</v>
      </c>
      <c r="E1227" s="50">
        <f t="shared" si="118"/>
        <v>21.09</v>
      </c>
      <c r="F1227" s="48">
        <f t="shared" si="119"/>
        <v>54.55</v>
      </c>
      <c r="G1227" s="51">
        <f t="shared" si="114"/>
        <v>1225</v>
      </c>
    </row>
    <row r="1228" spans="1:7" x14ac:dyDescent="0.2">
      <c r="A1228" s="47">
        <v>1226</v>
      </c>
      <c r="B1228" s="48">
        <f t="shared" si="115"/>
        <v>7.02</v>
      </c>
      <c r="C1228" s="49">
        <f t="shared" si="116"/>
        <v>7.3599999999999994</v>
      </c>
      <c r="D1228" s="112">
        <f t="shared" si="117"/>
        <v>92.12</v>
      </c>
      <c r="E1228" s="50">
        <f t="shared" si="118"/>
        <v>21.110000000000003</v>
      </c>
      <c r="F1228" s="48">
        <f t="shared" si="119"/>
        <v>54.54</v>
      </c>
      <c r="G1228" s="51">
        <f t="shared" si="114"/>
        <v>1226</v>
      </c>
    </row>
    <row r="1229" spans="1:7" x14ac:dyDescent="0.2">
      <c r="A1229" s="47">
        <v>1227</v>
      </c>
      <c r="B1229" s="48">
        <f t="shared" si="115"/>
        <v>7.02</v>
      </c>
      <c r="C1229" s="49">
        <f t="shared" si="116"/>
        <v>7.37</v>
      </c>
      <c r="D1229" s="112">
        <f t="shared" si="117"/>
        <v>92.2</v>
      </c>
      <c r="E1229" s="50">
        <f t="shared" si="118"/>
        <v>21.130000000000003</v>
      </c>
      <c r="F1229" s="48">
        <f t="shared" si="119"/>
        <v>54.52</v>
      </c>
      <c r="G1229" s="51">
        <f t="shared" si="114"/>
        <v>1227</v>
      </c>
    </row>
    <row r="1230" spans="1:7" x14ac:dyDescent="0.2">
      <c r="A1230" s="47">
        <v>1228</v>
      </c>
      <c r="B1230" s="48">
        <f t="shared" si="115"/>
        <v>7.02</v>
      </c>
      <c r="C1230" s="49">
        <f t="shared" si="116"/>
        <v>7.37</v>
      </c>
      <c r="D1230" s="112">
        <f t="shared" si="117"/>
        <v>92.27000000000001</v>
      </c>
      <c r="E1230" s="50">
        <f t="shared" si="118"/>
        <v>21.150000000000002</v>
      </c>
      <c r="F1230" s="48">
        <f t="shared" si="119"/>
        <v>54.51</v>
      </c>
      <c r="G1230" s="51">
        <f t="shared" si="114"/>
        <v>1228</v>
      </c>
    </row>
    <row r="1231" spans="1:7" x14ac:dyDescent="0.2">
      <c r="A1231" s="47">
        <v>1229</v>
      </c>
      <c r="B1231" s="48">
        <f t="shared" si="115"/>
        <v>7.01</v>
      </c>
      <c r="C1231" s="49">
        <f t="shared" si="116"/>
        <v>7.38</v>
      </c>
      <c r="D1231" s="112">
        <f t="shared" si="117"/>
        <v>92.350000000000009</v>
      </c>
      <c r="E1231" s="50">
        <f t="shared" si="118"/>
        <v>21.17</v>
      </c>
      <c r="F1231" s="48">
        <f t="shared" si="119"/>
        <v>54.5</v>
      </c>
      <c r="G1231" s="51">
        <f t="shared" ref="G1231:G1294" si="120">A1231</f>
        <v>1229</v>
      </c>
    </row>
    <row r="1232" spans="1:7" x14ac:dyDescent="0.2">
      <c r="A1232" s="47">
        <v>1230</v>
      </c>
      <c r="B1232" s="48">
        <f t="shared" si="115"/>
        <v>7.01</v>
      </c>
      <c r="C1232" s="49">
        <f t="shared" si="116"/>
        <v>7.38</v>
      </c>
      <c r="D1232" s="112">
        <f t="shared" si="117"/>
        <v>92.43</v>
      </c>
      <c r="E1232" s="50">
        <f t="shared" si="118"/>
        <v>21.180000000000003</v>
      </c>
      <c r="F1232" s="48">
        <f t="shared" si="119"/>
        <v>54.48</v>
      </c>
      <c r="G1232" s="51">
        <f t="shared" si="120"/>
        <v>1230</v>
      </c>
    </row>
    <row r="1233" spans="1:7" x14ac:dyDescent="0.2">
      <c r="A1233" s="47">
        <v>1231</v>
      </c>
      <c r="B1233" s="48">
        <f t="shared" si="115"/>
        <v>7.01</v>
      </c>
      <c r="C1233" s="49">
        <f t="shared" si="116"/>
        <v>7.38</v>
      </c>
      <c r="D1233" s="112">
        <f t="shared" si="117"/>
        <v>92.51</v>
      </c>
      <c r="E1233" s="50">
        <f t="shared" si="118"/>
        <v>21.200000000000003</v>
      </c>
      <c r="F1233" s="48">
        <f t="shared" si="119"/>
        <v>54.47</v>
      </c>
      <c r="G1233" s="51">
        <f t="shared" si="120"/>
        <v>1231</v>
      </c>
    </row>
    <row r="1234" spans="1:7" x14ac:dyDescent="0.2">
      <c r="A1234" s="47">
        <v>1232</v>
      </c>
      <c r="B1234" s="48">
        <f t="shared" si="115"/>
        <v>7.01</v>
      </c>
      <c r="C1234" s="49">
        <f t="shared" si="116"/>
        <v>7.39</v>
      </c>
      <c r="D1234" s="112">
        <f t="shared" si="117"/>
        <v>92.59</v>
      </c>
      <c r="E1234" s="50">
        <f t="shared" si="118"/>
        <v>21.220000000000002</v>
      </c>
      <c r="F1234" s="48">
        <f t="shared" si="119"/>
        <v>54.46</v>
      </c>
      <c r="G1234" s="51">
        <f t="shared" si="120"/>
        <v>1232</v>
      </c>
    </row>
    <row r="1235" spans="1:7" x14ac:dyDescent="0.2">
      <c r="A1235" s="47">
        <v>1233</v>
      </c>
      <c r="B1235" s="48">
        <f t="shared" si="115"/>
        <v>7</v>
      </c>
      <c r="C1235" s="49">
        <f t="shared" si="116"/>
        <v>7.39</v>
      </c>
      <c r="D1235" s="112">
        <f t="shared" si="117"/>
        <v>92.67</v>
      </c>
      <c r="E1235" s="50">
        <f t="shared" si="118"/>
        <v>21.240000000000002</v>
      </c>
      <c r="F1235" s="48">
        <f t="shared" si="119"/>
        <v>54.45</v>
      </c>
      <c r="G1235" s="51">
        <f t="shared" si="120"/>
        <v>1233</v>
      </c>
    </row>
    <row r="1236" spans="1:7" x14ac:dyDescent="0.2">
      <c r="A1236" s="47">
        <v>1234</v>
      </c>
      <c r="B1236" s="48">
        <f t="shared" si="115"/>
        <v>7</v>
      </c>
      <c r="C1236" s="49">
        <f t="shared" si="116"/>
        <v>7.3999999999999995</v>
      </c>
      <c r="D1236" s="112">
        <f t="shared" si="117"/>
        <v>92.75</v>
      </c>
      <c r="E1236" s="50">
        <f t="shared" si="118"/>
        <v>21.26</v>
      </c>
      <c r="F1236" s="48">
        <f t="shared" si="119"/>
        <v>54.43</v>
      </c>
      <c r="G1236" s="51">
        <f t="shared" si="120"/>
        <v>1234</v>
      </c>
    </row>
    <row r="1237" spans="1:7" x14ac:dyDescent="0.2">
      <c r="A1237" s="47">
        <v>1235</v>
      </c>
      <c r="B1237" s="48">
        <f t="shared" si="115"/>
        <v>7</v>
      </c>
      <c r="C1237" s="49">
        <f t="shared" si="116"/>
        <v>7.3999999999999995</v>
      </c>
      <c r="D1237" s="112">
        <f t="shared" si="117"/>
        <v>92.83</v>
      </c>
      <c r="E1237" s="50">
        <f t="shared" si="118"/>
        <v>21.270000000000003</v>
      </c>
      <c r="F1237" s="48">
        <f t="shared" si="119"/>
        <v>54.42</v>
      </c>
      <c r="G1237" s="51">
        <f t="shared" si="120"/>
        <v>1235</v>
      </c>
    </row>
    <row r="1238" spans="1:7" x14ac:dyDescent="0.2">
      <c r="A1238" s="47">
        <v>1236</v>
      </c>
      <c r="B1238" s="48">
        <f t="shared" si="115"/>
        <v>6.99</v>
      </c>
      <c r="C1238" s="49">
        <f t="shared" si="116"/>
        <v>7.41</v>
      </c>
      <c r="D1238" s="112">
        <f t="shared" si="117"/>
        <v>92.910000000000011</v>
      </c>
      <c r="E1238" s="50">
        <f t="shared" si="118"/>
        <v>21.290000000000003</v>
      </c>
      <c r="F1238" s="48">
        <f t="shared" si="119"/>
        <v>54.41</v>
      </c>
      <c r="G1238" s="51">
        <f t="shared" si="120"/>
        <v>1236</v>
      </c>
    </row>
    <row r="1239" spans="1:7" x14ac:dyDescent="0.2">
      <c r="A1239" s="47">
        <v>1237</v>
      </c>
      <c r="B1239" s="48">
        <f t="shared" si="115"/>
        <v>6.99</v>
      </c>
      <c r="C1239" s="49">
        <f t="shared" si="116"/>
        <v>7.41</v>
      </c>
      <c r="D1239" s="112">
        <f t="shared" si="117"/>
        <v>92.990000000000009</v>
      </c>
      <c r="E1239" s="50">
        <f t="shared" si="118"/>
        <v>21.310000000000002</v>
      </c>
      <c r="F1239" s="48">
        <f t="shared" si="119"/>
        <v>54.4</v>
      </c>
      <c r="G1239" s="51">
        <f t="shared" si="120"/>
        <v>1237</v>
      </c>
    </row>
    <row r="1240" spans="1:7" x14ac:dyDescent="0.2">
      <c r="A1240" s="47">
        <v>1238</v>
      </c>
      <c r="B1240" s="48">
        <f t="shared" si="115"/>
        <v>6.99</v>
      </c>
      <c r="C1240" s="49">
        <f t="shared" si="116"/>
        <v>7.42</v>
      </c>
      <c r="D1240" s="112">
        <f t="shared" si="117"/>
        <v>93.06</v>
      </c>
      <c r="E1240" s="50">
        <f t="shared" si="118"/>
        <v>21.330000000000002</v>
      </c>
      <c r="F1240" s="48">
        <f t="shared" si="119"/>
        <v>54.38</v>
      </c>
      <c r="G1240" s="51">
        <f t="shared" si="120"/>
        <v>1238</v>
      </c>
    </row>
    <row r="1241" spans="1:7" x14ac:dyDescent="0.2">
      <c r="A1241" s="47">
        <v>1239</v>
      </c>
      <c r="B1241" s="48">
        <f t="shared" si="115"/>
        <v>6.99</v>
      </c>
      <c r="C1241" s="49">
        <f t="shared" si="116"/>
        <v>7.42</v>
      </c>
      <c r="D1241" s="112">
        <f t="shared" si="117"/>
        <v>93.14</v>
      </c>
      <c r="E1241" s="50">
        <f t="shared" si="118"/>
        <v>21.35</v>
      </c>
      <c r="F1241" s="48">
        <f t="shared" si="119"/>
        <v>54.37</v>
      </c>
      <c r="G1241" s="51">
        <f t="shared" si="120"/>
        <v>1239</v>
      </c>
    </row>
    <row r="1242" spans="1:7" x14ac:dyDescent="0.2">
      <c r="A1242" s="47">
        <v>1240</v>
      </c>
      <c r="B1242" s="48">
        <f t="shared" si="115"/>
        <v>6.98</v>
      </c>
      <c r="C1242" s="49">
        <f t="shared" si="116"/>
        <v>7.43</v>
      </c>
      <c r="D1242" s="112">
        <f t="shared" si="117"/>
        <v>93.22</v>
      </c>
      <c r="E1242" s="50">
        <f t="shared" si="118"/>
        <v>21.360000000000003</v>
      </c>
      <c r="F1242" s="48">
        <f t="shared" si="119"/>
        <v>54.36</v>
      </c>
      <c r="G1242" s="51">
        <f t="shared" si="120"/>
        <v>1240</v>
      </c>
    </row>
    <row r="1243" spans="1:7" x14ac:dyDescent="0.2">
      <c r="A1243" s="47">
        <v>1241</v>
      </c>
      <c r="B1243" s="48">
        <f t="shared" si="115"/>
        <v>6.98</v>
      </c>
      <c r="C1243" s="49">
        <f t="shared" si="116"/>
        <v>7.43</v>
      </c>
      <c r="D1243" s="112">
        <f t="shared" si="117"/>
        <v>93.300000000000011</v>
      </c>
      <c r="E1243" s="50">
        <f t="shared" si="118"/>
        <v>21.380000000000003</v>
      </c>
      <c r="F1243" s="48">
        <f t="shared" si="119"/>
        <v>54.35</v>
      </c>
      <c r="G1243" s="51">
        <f t="shared" si="120"/>
        <v>1241</v>
      </c>
    </row>
    <row r="1244" spans="1:7" x14ac:dyDescent="0.2">
      <c r="A1244" s="47">
        <v>1242</v>
      </c>
      <c r="B1244" s="48">
        <f t="shared" si="115"/>
        <v>6.98</v>
      </c>
      <c r="C1244" s="49">
        <f t="shared" si="116"/>
        <v>7.43</v>
      </c>
      <c r="D1244" s="112">
        <f t="shared" si="117"/>
        <v>93.38000000000001</v>
      </c>
      <c r="E1244" s="50">
        <f t="shared" si="118"/>
        <v>21.400000000000002</v>
      </c>
      <c r="F1244" s="48">
        <f t="shared" si="119"/>
        <v>54.33</v>
      </c>
      <c r="G1244" s="51">
        <f t="shared" si="120"/>
        <v>1242</v>
      </c>
    </row>
    <row r="1245" spans="1:7" x14ac:dyDescent="0.2">
      <c r="A1245" s="47">
        <v>1243</v>
      </c>
      <c r="B1245" s="48">
        <f t="shared" si="115"/>
        <v>6.98</v>
      </c>
      <c r="C1245" s="49">
        <f t="shared" si="116"/>
        <v>7.4399999999999995</v>
      </c>
      <c r="D1245" s="112">
        <f t="shared" si="117"/>
        <v>93.460000000000008</v>
      </c>
      <c r="E1245" s="50">
        <f t="shared" si="118"/>
        <v>21.42</v>
      </c>
      <c r="F1245" s="48">
        <f t="shared" si="119"/>
        <v>54.32</v>
      </c>
      <c r="G1245" s="51">
        <f t="shared" si="120"/>
        <v>1243</v>
      </c>
    </row>
    <row r="1246" spans="1:7" x14ac:dyDescent="0.2">
      <c r="A1246" s="47">
        <v>1244</v>
      </c>
      <c r="B1246" s="48">
        <f t="shared" si="115"/>
        <v>6.97</v>
      </c>
      <c r="C1246" s="49">
        <f t="shared" si="116"/>
        <v>7.4399999999999995</v>
      </c>
      <c r="D1246" s="112">
        <f t="shared" si="117"/>
        <v>93.54</v>
      </c>
      <c r="E1246" s="50">
        <f t="shared" si="118"/>
        <v>21.44</v>
      </c>
      <c r="F1246" s="48">
        <f t="shared" si="119"/>
        <v>54.31</v>
      </c>
      <c r="G1246" s="51">
        <f t="shared" si="120"/>
        <v>1244</v>
      </c>
    </row>
    <row r="1247" spans="1:7" x14ac:dyDescent="0.2">
      <c r="A1247" s="47">
        <v>1245</v>
      </c>
      <c r="B1247" s="48">
        <f t="shared" si="115"/>
        <v>6.97</v>
      </c>
      <c r="C1247" s="49">
        <f t="shared" si="116"/>
        <v>7.45</v>
      </c>
      <c r="D1247" s="112">
        <f t="shared" si="117"/>
        <v>93.62</v>
      </c>
      <c r="E1247" s="50">
        <f t="shared" si="118"/>
        <v>21.450000000000003</v>
      </c>
      <c r="F1247" s="48">
        <f t="shared" si="119"/>
        <v>54.3</v>
      </c>
      <c r="G1247" s="51">
        <f t="shared" si="120"/>
        <v>1245</v>
      </c>
    </row>
    <row r="1248" spans="1:7" x14ac:dyDescent="0.2">
      <c r="A1248" s="47">
        <v>1246</v>
      </c>
      <c r="B1248" s="48">
        <f t="shared" si="115"/>
        <v>6.97</v>
      </c>
      <c r="C1248" s="49">
        <f t="shared" si="116"/>
        <v>7.45</v>
      </c>
      <c r="D1248" s="112">
        <f t="shared" si="117"/>
        <v>93.7</v>
      </c>
      <c r="E1248" s="50">
        <f t="shared" si="118"/>
        <v>21.470000000000002</v>
      </c>
      <c r="F1248" s="48">
        <f t="shared" si="119"/>
        <v>54.28</v>
      </c>
      <c r="G1248" s="51">
        <f t="shared" si="120"/>
        <v>1246</v>
      </c>
    </row>
    <row r="1249" spans="1:7" x14ac:dyDescent="0.2">
      <c r="A1249" s="47">
        <v>1247</v>
      </c>
      <c r="B1249" s="48">
        <f t="shared" si="115"/>
        <v>6.96</v>
      </c>
      <c r="C1249" s="49">
        <f t="shared" si="116"/>
        <v>7.46</v>
      </c>
      <c r="D1249" s="112">
        <f t="shared" si="117"/>
        <v>93.78</v>
      </c>
      <c r="E1249" s="50">
        <f t="shared" si="118"/>
        <v>21.490000000000002</v>
      </c>
      <c r="F1249" s="48">
        <f t="shared" si="119"/>
        <v>54.27</v>
      </c>
      <c r="G1249" s="51">
        <f t="shared" si="120"/>
        <v>1247</v>
      </c>
    </row>
    <row r="1250" spans="1:7" x14ac:dyDescent="0.2">
      <c r="A1250" s="47">
        <v>1248</v>
      </c>
      <c r="B1250" s="48">
        <f t="shared" si="115"/>
        <v>6.96</v>
      </c>
      <c r="C1250" s="49">
        <f t="shared" si="116"/>
        <v>7.46</v>
      </c>
      <c r="D1250" s="112">
        <f t="shared" si="117"/>
        <v>93.86</v>
      </c>
      <c r="E1250" s="50">
        <f t="shared" si="118"/>
        <v>21.51</v>
      </c>
      <c r="F1250" s="48">
        <f t="shared" si="119"/>
        <v>54.26</v>
      </c>
      <c r="G1250" s="51">
        <f t="shared" si="120"/>
        <v>1248</v>
      </c>
    </row>
    <row r="1251" spans="1:7" x14ac:dyDescent="0.2">
      <c r="A1251" s="47">
        <v>1249</v>
      </c>
      <c r="B1251" s="48">
        <f t="shared" si="115"/>
        <v>6.96</v>
      </c>
      <c r="C1251" s="49">
        <f t="shared" si="116"/>
        <v>7.47</v>
      </c>
      <c r="D1251" s="112">
        <f t="shared" si="117"/>
        <v>93.93</v>
      </c>
      <c r="E1251" s="50">
        <f t="shared" si="118"/>
        <v>21.53</v>
      </c>
      <c r="F1251" s="48">
        <f t="shared" si="119"/>
        <v>54.25</v>
      </c>
      <c r="G1251" s="51">
        <f t="shared" si="120"/>
        <v>1249</v>
      </c>
    </row>
    <row r="1252" spans="1:7" x14ac:dyDescent="0.2">
      <c r="A1252" s="47">
        <v>1250</v>
      </c>
      <c r="B1252" s="48">
        <f t="shared" si="115"/>
        <v>6.96</v>
      </c>
      <c r="C1252" s="49">
        <f t="shared" si="116"/>
        <v>7.47</v>
      </c>
      <c r="D1252" s="112">
        <f t="shared" si="117"/>
        <v>94.01</v>
      </c>
      <c r="E1252" s="50">
        <f t="shared" si="118"/>
        <v>21.540000000000003</v>
      </c>
      <c r="F1252" s="48">
        <f t="shared" si="119"/>
        <v>54.23</v>
      </c>
      <c r="G1252" s="51">
        <f t="shared" si="120"/>
        <v>1250</v>
      </c>
    </row>
    <row r="1253" spans="1:7" x14ac:dyDescent="0.2">
      <c r="A1253" s="47">
        <v>1251</v>
      </c>
      <c r="B1253" s="48">
        <f t="shared" si="115"/>
        <v>6.95</v>
      </c>
      <c r="C1253" s="49">
        <f t="shared" si="116"/>
        <v>7.4799999999999995</v>
      </c>
      <c r="D1253" s="112">
        <f t="shared" si="117"/>
        <v>94.09</v>
      </c>
      <c r="E1253" s="50">
        <f t="shared" si="118"/>
        <v>21.560000000000002</v>
      </c>
      <c r="F1253" s="48">
        <f t="shared" si="119"/>
        <v>54.22</v>
      </c>
      <c r="G1253" s="51">
        <f t="shared" si="120"/>
        <v>1251</v>
      </c>
    </row>
    <row r="1254" spans="1:7" x14ac:dyDescent="0.2">
      <c r="A1254" s="47">
        <v>1252</v>
      </c>
      <c r="B1254" s="48">
        <f t="shared" si="115"/>
        <v>6.95</v>
      </c>
      <c r="C1254" s="49">
        <f t="shared" si="116"/>
        <v>7.4799999999999995</v>
      </c>
      <c r="D1254" s="112">
        <f t="shared" si="117"/>
        <v>94.17</v>
      </c>
      <c r="E1254" s="50">
        <f t="shared" si="118"/>
        <v>21.580000000000002</v>
      </c>
      <c r="F1254" s="48">
        <f t="shared" si="119"/>
        <v>54.21</v>
      </c>
      <c r="G1254" s="51">
        <f t="shared" si="120"/>
        <v>1252</v>
      </c>
    </row>
    <row r="1255" spans="1:7" x14ac:dyDescent="0.2">
      <c r="A1255" s="47">
        <v>1253</v>
      </c>
      <c r="B1255" s="48">
        <f t="shared" si="115"/>
        <v>6.95</v>
      </c>
      <c r="C1255" s="49">
        <f t="shared" si="116"/>
        <v>7.4799999999999995</v>
      </c>
      <c r="D1255" s="112">
        <f t="shared" si="117"/>
        <v>94.25</v>
      </c>
      <c r="E1255" s="50">
        <f t="shared" si="118"/>
        <v>21.6</v>
      </c>
      <c r="F1255" s="48">
        <f t="shared" si="119"/>
        <v>54.2</v>
      </c>
      <c r="G1255" s="51">
        <f t="shared" si="120"/>
        <v>1253</v>
      </c>
    </row>
    <row r="1256" spans="1:7" x14ac:dyDescent="0.2">
      <c r="A1256" s="47">
        <v>1254</v>
      </c>
      <c r="B1256" s="48">
        <f t="shared" si="115"/>
        <v>6.95</v>
      </c>
      <c r="C1256" s="49">
        <f t="shared" si="116"/>
        <v>7.49</v>
      </c>
      <c r="D1256" s="112">
        <f t="shared" si="117"/>
        <v>94.33</v>
      </c>
      <c r="E1256" s="50">
        <f t="shared" si="118"/>
        <v>21.62</v>
      </c>
      <c r="F1256" s="48">
        <f t="shared" si="119"/>
        <v>54.18</v>
      </c>
      <c r="G1256" s="51">
        <f t="shared" si="120"/>
        <v>1254</v>
      </c>
    </row>
    <row r="1257" spans="1:7" x14ac:dyDescent="0.2">
      <c r="A1257" s="47">
        <v>1255</v>
      </c>
      <c r="B1257" s="48">
        <f t="shared" si="115"/>
        <v>6.94</v>
      </c>
      <c r="C1257" s="49">
        <f t="shared" si="116"/>
        <v>7.49</v>
      </c>
      <c r="D1257" s="112">
        <f t="shared" si="117"/>
        <v>94.410000000000011</v>
      </c>
      <c r="E1257" s="50">
        <f t="shared" si="118"/>
        <v>21.630000000000003</v>
      </c>
      <c r="F1257" s="48">
        <f t="shared" si="119"/>
        <v>54.17</v>
      </c>
      <c r="G1257" s="51">
        <f t="shared" si="120"/>
        <v>1255</v>
      </c>
    </row>
    <row r="1258" spans="1:7" x14ac:dyDescent="0.2">
      <c r="A1258" s="47">
        <v>1256</v>
      </c>
      <c r="B1258" s="48">
        <f t="shared" si="115"/>
        <v>6.94</v>
      </c>
      <c r="C1258" s="49">
        <f t="shared" si="116"/>
        <v>7.5</v>
      </c>
      <c r="D1258" s="112">
        <f t="shared" si="117"/>
        <v>94.490000000000009</v>
      </c>
      <c r="E1258" s="50">
        <f t="shared" si="118"/>
        <v>21.650000000000002</v>
      </c>
      <c r="F1258" s="48">
        <f t="shared" si="119"/>
        <v>54.16</v>
      </c>
      <c r="G1258" s="51">
        <f t="shared" si="120"/>
        <v>1256</v>
      </c>
    </row>
    <row r="1259" spans="1:7" x14ac:dyDescent="0.2">
      <c r="A1259" s="47">
        <v>1257</v>
      </c>
      <c r="B1259" s="48">
        <f t="shared" si="115"/>
        <v>6.94</v>
      </c>
      <c r="C1259" s="49">
        <f t="shared" si="116"/>
        <v>7.5</v>
      </c>
      <c r="D1259" s="112">
        <f t="shared" si="117"/>
        <v>94.570000000000007</v>
      </c>
      <c r="E1259" s="50">
        <f t="shared" si="118"/>
        <v>21.67</v>
      </c>
      <c r="F1259" s="48">
        <f t="shared" si="119"/>
        <v>54.14</v>
      </c>
      <c r="G1259" s="51">
        <f t="shared" si="120"/>
        <v>1257</v>
      </c>
    </row>
    <row r="1260" spans="1:7" x14ac:dyDescent="0.2">
      <c r="A1260" s="47">
        <v>1258</v>
      </c>
      <c r="B1260" s="48">
        <f t="shared" si="115"/>
        <v>6.93</v>
      </c>
      <c r="C1260" s="49">
        <f t="shared" si="116"/>
        <v>7.51</v>
      </c>
      <c r="D1260" s="112">
        <f t="shared" si="117"/>
        <v>94.65</v>
      </c>
      <c r="E1260" s="50">
        <f t="shared" si="118"/>
        <v>21.69</v>
      </c>
      <c r="F1260" s="48">
        <f t="shared" si="119"/>
        <v>54.13</v>
      </c>
      <c r="G1260" s="51">
        <f t="shared" si="120"/>
        <v>1258</v>
      </c>
    </row>
    <row r="1261" spans="1:7" x14ac:dyDescent="0.2">
      <c r="A1261" s="47">
        <v>1259</v>
      </c>
      <c r="B1261" s="48">
        <f t="shared" si="115"/>
        <v>6.93</v>
      </c>
      <c r="C1261" s="49">
        <f t="shared" si="116"/>
        <v>7.51</v>
      </c>
      <c r="D1261" s="112">
        <f t="shared" si="117"/>
        <v>94.73</v>
      </c>
      <c r="E1261" s="50">
        <f t="shared" si="118"/>
        <v>21.71</v>
      </c>
      <c r="F1261" s="48">
        <f t="shared" si="119"/>
        <v>54.12</v>
      </c>
      <c r="G1261" s="51">
        <f t="shared" si="120"/>
        <v>1259</v>
      </c>
    </row>
    <row r="1262" spans="1:7" x14ac:dyDescent="0.2">
      <c r="A1262" s="47">
        <v>1260</v>
      </c>
      <c r="B1262" s="48">
        <f t="shared" si="115"/>
        <v>6.93</v>
      </c>
      <c r="C1262" s="49">
        <f t="shared" si="116"/>
        <v>7.52</v>
      </c>
      <c r="D1262" s="112">
        <f t="shared" si="117"/>
        <v>94.800000000000011</v>
      </c>
      <c r="E1262" s="50">
        <f t="shared" si="118"/>
        <v>21.720000000000002</v>
      </c>
      <c r="F1262" s="48">
        <f t="shared" si="119"/>
        <v>54.11</v>
      </c>
      <c r="G1262" s="51">
        <f t="shared" si="120"/>
        <v>1260</v>
      </c>
    </row>
    <row r="1263" spans="1:7" x14ac:dyDescent="0.2">
      <c r="A1263" s="47">
        <v>1261</v>
      </c>
      <c r="B1263" s="48">
        <f t="shared" si="115"/>
        <v>6.93</v>
      </c>
      <c r="C1263" s="49">
        <f t="shared" si="116"/>
        <v>7.52</v>
      </c>
      <c r="D1263" s="112">
        <f t="shared" si="117"/>
        <v>94.88000000000001</v>
      </c>
      <c r="E1263" s="50">
        <f t="shared" si="118"/>
        <v>21.740000000000002</v>
      </c>
      <c r="F1263" s="48">
        <f t="shared" si="119"/>
        <v>54.09</v>
      </c>
      <c r="G1263" s="51">
        <f t="shared" si="120"/>
        <v>1261</v>
      </c>
    </row>
    <row r="1264" spans="1:7" x14ac:dyDescent="0.2">
      <c r="A1264" s="47">
        <v>1262</v>
      </c>
      <c r="B1264" s="48">
        <f t="shared" si="115"/>
        <v>6.92</v>
      </c>
      <c r="C1264" s="49">
        <f t="shared" si="116"/>
        <v>7.5299999999999994</v>
      </c>
      <c r="D1264" s="112">
        <f t="shared" si="117"/>
        <v>94.960000000000008</v>
      </c>
      <c r="E1264" s="50">
        <f t="shared" si="118"/>
        <v>21.76</v>
      </c>
      <c r="F1264" s="48">
        <f t="shared" si="119"/>
        <v>54.08</v>
      </c>
      <c r="G1264" s="51">
        <f t="shared" si="120"/>
        <v>1262</v>
      </c>
    </row>
    <row r="1265" spans="1:7" x14ac:dyDescent="0.2">
      <c r="A1265" s="47">
        <v>1263</v>
      </c>
      <c r="B1265" s="48">
        <f t="shared" si="115"/>
        <v>6.92</v>
      </c>
      <c r="C1265" s="49">
        <f t="shared" si="116"/>
        <v>7.5299999999999994</v>
      </c>
      <c r="D1265" s="112">
        <f t="shared" si="117"/>
        <v>95.04</v>
      </c>
      <c r="E1265" s="50">
        <f t="shared" si="118"/>
        <v>21.78</v>
      </c>
      <c r="F1265" s="48">
        <f t="shared" si="119"/>
        <v>54.07</v>
      </c>
      <c r="G1265" s="51">
        <f t="shared" si="120"/>
        <v>1263</v>
      </c>
    </row>
    <row r="1266" spans="1:7" x14ac:dyDescent="0.2">
      <c r="A1266" s="47">
        <v>1264</v>
      </c>
      <c r="B1266" s="48">
        <f t="shared" si="115"/>
        <v>6.92</v>
      </c>
      <c r="C1266" s="49">
        <f t="shared" si="116"/>
        <v>7.5299999999999994</v>
      </c>
      <c r="D1266" s="112">
        <f t="shared" si="117"/>
        <v>95.12</v>
      </c>
      <c r="E1266" s="50">
        <f t="shared" si="118"/>
        <v>21.8</v>
      </c>
      <c r="F1266" s="48">
        <f t="shared" si="119"/>
        <v>54.06</v>
      </c>
      <c r="G1266" s="51">
        <f t="shared" si="120"/>
        <v>1264</v>
      </c>
    </row>
    <row r="1267" spans="1:7" x14ac:dyDescent="0.2">
      <c r="A1267" s="47">
        <v>1265</v>
      </c>
      <c r="B1267" s="48">
        <f t="shared" si="115"/>
        <v>6.92</v>
      </c>
      <c r="C1267" s="49">
        <f t="shared" si="116"/>
        <v>7.54</v>
      </c>
      <c r="D1267" s="112">
        <f t="shared" si="117"/>
        <v>95.2</v>
      </c>
      <c r="E1267" s="50">
        <f t="shared" si="118"/>
        <v>21.810000000000002</v>
      </c>
      <c r="F1267" s="48">
        <f t="shared" si="119"/>
        <v>54.04</v>
      </c>
      <c r="G1267" s="51">
        <f t="shared" si="120"/>
        <v>1265</v>
      </c>
    </row>
    <row r="1268" spans="1:7" x14ac:dyDescent="0.2">
      <c r="A1268" s="47">
        <v>1266</v>
      </c>
      <c r="B1268" s="48">
        <f t="shared" si="115"/>
        <v>6.91</v>
      </c>
      <c r="C1268" s="49">
        <f t="shared" si="116"/>
        <v>7.54</v>
      </c>
      <c r="D1268" s="112">
        <f t="shared" si="117"/>
        <v>95.28</v>
      </c>
      <c r="E1268" s="50">
        <f t="shared" si="118"/>
        <v>21.830000000000002</v>
      </c>
      <c r="F1268" s="48">
        <f t="shared" si="119"/>
        <v>54.03</v>
      </c>
      <c r="G1268" s="51">
        <f t="shared" si="120"/>
        <v>1266</v>
      </c>
    </row>
    <row r="1269" spans="1:7" x14ac:dyDescent="0.2">
      <c r="A1269" s="47">
        <v>1267</v>
      </c>
      <c r="B1269" s="48">
        <f t="shared" si="115"/>
        <v>6.91</v>
      </c>
      <c r="C1269" s="49">
        <f t="shared" si="116"/>
        <v>7.55</v>
      </c>
      <c r="D1269" s="112">
        <f t="shared" si="117"/>
        <v>95.36</v>
      </c>
      <c r="E1269" s="50">
        <f t="shared" si="118"/>
        <v>21.85</v>
      </c>
      <c r="F1269" s="48">
        <f t="shared" si="119"/>
        <v>54.02</v>
      </c>
      <c r="G1269" s="51">
        <f t="shared" si="120"/>
        <v>1267</v>
      </c>
    </row>
    <row r="1270" spans="1:7" x14ac:dyDescent="0.2">
      <c r="A1270" s="47">
        <v>1268</v>
      </c>
      <c r="B1270" s="48">
        <f t="shared" si="115"/>
        <v>6.91</v>
      </c>
      <c r="C1270" s="49">
        <f t="shared" si="116"/>
        <v>7.55</v>
      </c>
      <c r="D1270" s="112">
        <f t="shared" si="117"/>
        <v>95.440000000000012</v>
      </c>
      <c r="E1270" s="50">
        <f t="shared" si="118"/>
        <v>21.87</v>
      </c>
      <c r="F1270" s="48">
        <f t="shared" si="119"/>
        <v>54.01</v>
      </c>
      <c r="G1270" s="51">
        <f t="shared" si="120"/>
        <v>1268</v>
      </c>
    </row>
    <row r="1271" spans="1:7" x14ac:dyDescent="0.2">
      <c r="A1271" s="47">
        <v>1269</v>
      </c>
      <c r="B1271" s="48">
        <f t="shared" si="115"/>
        <v>6.9</v>
      </c>
      <c r="C1271" s="49">
        <f t="shared" si="116"/>
        <v>7.56</v>
      </c>
      <c r="D1271" s="112">
        <f t="shared" si="117"/>
        <v>95.52000000000001</v>
      </c>
      <c r="E1271" s="50">
        <f t="shared" si="118"/>
        <v>21.89</v>
      </c>
      <c r="F1271" s="48">
        <f t="shared" si="119"/>
        <v>54</v>
      </c>
      <c r="G1271" s="51">
        <f t="shared" si="120"/>
        <v>1269</v>
      </c>
    </row>
    <row r="1272" spans="1:7" x14ac:dyDescent="0.2">
      <c r="A1272" s="47">
        <v>1270</v>
      </c>
      <c r="B1272" s="48">
        <f t="shared" si="115"/>
        <v>6.9</v>
      </c>
      <c r="C1272" s="49">
        <f t="shared" si="116"/>
        <v>7.56</v>
      </c>
      <c r="D1272" s="112">
        <f t="shared" si="117"/>
        <v>95.600000000000009</v>
      </c>
      <c r="E1272" s="50">
        <f t="shared" si="118"/>
        <v>21.900000000000002</v>
      </c>
      <c r="F1272" s="48">
        <f t="shared" si="119"/>
        <v>53.98</v>
      </c>
      <c r="G1272" s="51">
        <f t="shared" si="120"/>
        <v>1270</v>
      </c>
    </row>
    <row r="1273" spans="1:7" x14ac:dyDescent="0.2">
      <c r="A1273" s="47">
        <v>1271</v>
      </c>
      <c r="B1273" s="48">
        <f t="shared" si="115"/>
        <v>6.9</v>
      </c>
      <c r="C1273" s="49">
        <f t="shared" si="116"/>
        <v>7.5699999999999994</v>
      </c>
      <c r="D1273" s="112">
        <f t="shared" si="117"/>
        <v>95.68</v>
      </c>
      <c r="E1273" s="50">
        <f t="shared" si="118"/>
        <v>21.92</v>
      </c>
      <c r="F1273" s="48">
        <f t="shared" si="119"/>
        <v>53.97</v>
      </c>
      <c r="G1273" s="51">
        <f t="shared" si="120"/>
        <v>1271</v>
      </c>
    </row>
    <row r="1274" spans="1:7" x14ac:dyDescent="0.2">
      <c r="A1274" s="47">
        <v>1272</v>
      </c>
      <c r="B1274" s="48">
        <f t="shared" si="115"/>
        <v>6.9</v>
      </c>
      <c r="C1274" s="49">
        <f t="shared" si="116"/>
        <v>7.5699999999999994</v>
      </c>
      <c r="D1274" s="112">
        <f t="shared" si="117"/>
        <v>95.76</v>
      </c>
      <c r="E1274" s="50">
        <f t="shared" si="118"/>
        <v>21.94</v>
      </c>
      <c r="F1274" s="48">
        <f t="shared" si="119"/>
        <v>53.96</v>
      </c>
      <c r="G1274" s="51">
        <f t="shared" si="120"/>
        <v>1272</v>
      </c>
    </row>
    <row r="1275" spans="1:7" x14ac:dyDescent="0.2">
      <c r="A1275" s="47">
        <v>1273</v>
      </c>
      <c r="B1275" s="48">
        <f t="shared" si="115"/>
        <v>6.89</v>
      </c>
      <c r="C1275" s="49">
        <f t="shared" si="116"/>
        <v>7.5699999999999994</v>
      </c>
      <c r="D1275" s="112">
        <f t="shared" si="117"/>
        <v>95.83</v>
      </c>
      <c r="E1275" s="50">
        <f t="shared" si="118"/>
        <v>21.96</v>
      </c>
      <c r="F1275" s="48">
        <f t="shared" si="119"/>
        <v>53.95</v>
      </c>
      <c r="G1275" s="51">
        <f t="shared" si="120"/>
        <v>1273</v>
      </c>
    </row>
    <row r="1276" spans="1:7" x14ac:dyDescent="0.2">
      <c r="A1276" s="47">
        <v>1274</v>
      </c>
      <c r="B1276" s="48">
        <f t="shared" si="115"/>
        <v>6.89</v>
      </c>
      <c r="C1276" s="49">
        <f t="shared" si="116"/>
        <v>7.58</v>
      </c>
      <c r="D1276" s="112">
        <f t="shared" si="117"/>
        <v>95.910000000000011</v>
      </c>
      <c r="E1276" s="50">
        <f t="shared" si="118"/>
        <v>21.98</v>
      </c>
      <c r="F1276" s="48">
        <f t="shared" si="119"/>
        <v>53.93</v>
      </c>
      <c r="G1276" s="51">
        <f t="shared" si="120"/>
        <v>1274</v>
      </c>
    </row>
    <row r="1277" spans="1:7" x14ac:dyDescent="0.2">
      <c r="A1277" s="47">
        <v>1275</v>
      </c>
      <c r="B1277" s="48">
        <f t="shared" si="115"/>
        <v>6.89</v>
      </c>
      <c r="C1277" s="49">
        <f t="shared" si="116"/>
        <v>7.58</v>
      </c>
      <c r="D1277" s="112">
        <f t="shared" si="117"/>
        <v>95.990000000000009</v>
      </c>
      <c r="E1277" s="50">
        <f t="shared" si="118"/>
        <v>21.990000000000002</v>
      </c>
      <c r="F1277" s="48">
        <f t="shared" si="119"/>
        <v>53.92</v>
      </c>
      <c r="G1277" s="51">
        <f t="shared" si="120"/>
        <v>1275</v>
      </c>
    </row>
    <row r="1278" spans="1:7" x14ac:dyDescent="0.2">
      <c r="A1278" s="47">
        <v>1276</v>
      </c>
      <c r="B1278" s="48">
        <f t="shared" si="115"/>
        <v>6.89</v>
      </c>
      <c r="C1278" s="49">
        <f t="shared" si="116"/>
        <v>7.59</v>
      </c>
      <c r="D1278" s="112">
        <f t="shared" si="117"/>
        <v>96.070000000000007</v>
      </c>
      <c r="E1278" s="50">
        <f t="shared" si="118"/>
        <v>22.01</v>
      </c>
      <c r="F1278" s="48">
        <f t="shared" si="119"/>
        <v>53.91</v>
      </c>
      <c r="G1278" s="51">
        <f t="shared" si="120"/>
        <v>1276</v>
      </c>
    </row>
    <row r="1279" spans="1:7" x14ac:dyDescent="0.2">
      <c r="A1279" s="47">
        <v>1277</v>
      </c>
      <c r="B1279" s="48">
        <f t="shared" si="115"/>
        <v>6.88</v>
      </c>
      <c r="C1279" s="49">
        <f t="shared" si="116"/>
        <v>7.59</v>
      </c>
      <c r="D1279" s="112">
        <f t="shared" si="117"/>
        <v>96.15</v>
      </c>
      <c r="E1279" s="50">
        <f t="shared" si="118"/>
        <v>22.03</v>
      </c>
      <c r="F1279" s="48">
        <f t="shared" si="119"/>
        <v>53.9</v>
      </c>
      <c r="G1279" s="51">
        <f t="shared" si="120"/>
        <v>1277</v>
      </c>
    </row>
    <row r="1280" spans="1:7" x14ac:dyDescent="0.2">
      <c r="A1280" s="47">
        <v>1278</v>
      </c>
      <c r="B1280" s="48">
        <f t="shared" si="115"/>
        <v>6.88</v>
      </c>
      <c r="C1280" s="49">
        <f t="shared" si="116"/>
        <v>7.6</v>
      </c>
      <c r="D1280" s="112">
        <f t="shared" si="117"/>
        <v>96.23</v>
      </c>
      <c r="E1280" s="50">
        <f t="shared" si="118"/>
        <v>22.05</v>
      </c>
      <c r="F1280" s="48">
        <f t="shared" si="119"/>
        <v>53.88</v>
      </c>
      <c r="G1280" s="51">
        <f t="shared" si="120"/>
        <v>1278</v>
      </c>
    </row>
    <row r="1281" spans="1:7" x14ac:dyDescent="0.2">
      <c r="A1281" s="47">
        <v>1279</v>
      </c>
      <c r="B1281" s="48">
        <f t="shared" si="115"/>
        <v>6.88</v>
      </c>
      <c r="C1281" s="49">
        <f t="shared" si="116"/>
        <v>7.6</v>
      </c>
      <c r="D1281" s="112">
        <f t="shared" si="117"/>
        <v>96.31</v>
      </c>
      <c r="E1281" s="50">
        <f t="shared" si="118"/>
        <v>22.07</v>
      </c>
      <c r="F1281" s="48">
        <f t="shared" si="119"/>
        <v>53.87</v>
      </c>
      <c r="G1281" s="51">
        <f t="shared" si="120"/>
        <v>1279</v>
      </c>
    </row>
    <row r="1282" spans="1:7" x14ac:dyDescent="0.2">
      <c r="A1282" s="47">
        <v>1280</v>
      </c>
      <c r="B1282" s="48">
        <f t="shared" ref="B1282:B1345" si="121">ROUNDDOWN(w60B/100-(($A1282/w60A)^(1/w60C)),2)</f>
        <v>6.87</v>
      </c>
      <c r="C1282" s="49">
        <f t="shared" ref="C1282:C1345" si="122">ROUNDUP(wweitB/100+(($A1282/wweitA)^(1/wweitC)),2)</f>
        <v>7.6099999999999994</v>
      </c>
      <c r="D1282" s="112">
        <f t="shared" ref="D1282:D1345" si="123">ROUNDUP(wballB/100+(($A1282/wballA)^(1/wballC)),2)</f>
        <v>96.39</v>
      </c>
      <c r="E1282" s="50">
        <f t="shared" ref="E1282:E1345" si="124">ROUNDUP(wkugelB/100+(($A1282/wkugelA)^(1/wkugelC)),2)</f>
        <v>22.080000000000002</v>
      </c>
      <c r="F1282" s="48">
        <f t="shared" ref="F1282:F1345" si="125">ROUNDDOWN(w400B/100-(($A1282/2/w400A)^(1/w400C)),2)</f>
        <v>53.86</v>
      </c>
      <c r="G1282" s="51">
        <f t="shared" si="120"/>
        <v>1280</v>
      </c>
    </row>
    <row r="1283" spans="1:7" x14ac:dyDescent="0.2">
      <c r="A1283" s="47">
        <v>1281</v>
      </c>
      <c r="B1283" s="48">
        <f t="shared" si="121"/>
        <v>6.87</v>
      </c>
      <c r="C1283" s="49">
        <f t="shared" si="122"/>
        <v>7.6099999999999994</v>
      </c>
      <c r="D1283" s="112">
        <f t="shared" si="123"/>
        <v>96.47</v>
      </c>
      <c r="E1283" s="50">
        <f t="shared" si="124"/>
        <v>22.1</v>
      </c>
      <c r="F1283" s="48">
        <f t="shared" si="125"/>
        <v>53.85</v>
      </c>
      <c r="G1283" s="51">
        <f t="shared" si="120"/>
        <v>1281</v>
      </c>
    </row>
    <row r="1284" spans="1:7" x14ac:dyDescent="0.2">
      <c r="A1284" s="47">
        <v>1282</v>
      </c>
      <c r="B1284" s="48">
        <f t="shared" si="121"/>
        <v>6.87</v>
      </c>
      <c r="C1284" s="49">
        <f t="shared" si="122"/>
        <v>7.62</v>
      </c>
      <c r="D1284" s="112">
        <f t="shared" si="123"/>
        <v>96.550000000000011</v>
      </c>
      <c r="E1284" s="50">
        <f t="shared" si="124"/>
        <v>22.12</v>
      </c>
      <c r="F1284" s="48">
        <f t="shared" si="125"/>
        <v>53.83</v>
      </c>
      <c r="G1284" s="51">
        <f t="shared" si="120"/>
        <v>1282</v>
      </c>
    </row>
    <row r="1285" spans="1:7" x14ac:dyDescent="0.2">
      <c r="A1285" s="47">
        <v>1283</v>
      </c>
      <c r="B1285" s="48">
        <f t="shared" si="121"/>
        <v>6.87</v>
      </c>
      <c r="C1285" s="49">
        <f t="shared" si="122"/>
        <v>7.62</v>
      </c>
      <c r="D1285" s="112">
        <f t="shared" si="123"/>
        <v>96.63000000000001</v>
      </c>
      <c r="E1285" s="50">
        <f t="shared" si="124"/>
        <v>22.14</v>
      </c>
      <c r="F1285" s="48">
        <f t="shared" si="125"/>
        <v>53.82</v>
      </c>
      <c r="G1285" s="51">
        <f t="shared" si="120"/>
        <v>1283</v>
      </c>
    </row>
    <row r="1286" spans="1:7" x14ac:dyDescent="0.2">
      <c r="A1286" s="47">
        <v>1284</v>
      </c>
      <c r="B1286" s="48">
        <f t="shared" si="121"/>
        <v>6.86</v>
      </c>
      <c r="C1286" s="49">
        <f t="shared" si="122"/>
        <v>7.62</v>
      </c>
      <c r="D1286" s="112">
        <f t="shared" si="123"/>
        <v>96.710000000000008</v>
      </c>
      <c r="E1286" s="50">
        <f t="shared" si="124"/>
        <v>22.16</v>
      </c>
      <c r="F1286" s="48">
        <f t="shared" si="125"/>
        <v>53.81</v>
      </c>
      <c r="G1286" s="51">
        <f t="shared" si="120"/>
        <v>1284</v>
      </c>
    </row>
    <row r="1287" spans="1:7" x14ac:dyDescent="0.2">
      <c r="A1287" s="47">
        <v>1285</v>
      </c>
      <c r="B1287" s="48">
        <f t="shared" si="121"/>
        <v>6.86</v>
      </c>
      <c r="C1287" s="49">
        <f t="shared" si="122"/>
        <v>7.63</v>
      </c>
      <c r="D1287" s="112">
        <f t="shared" si="123"/>
        <v>96.79</v>
      </c>
      <c r="E1287" s="50">
        <f t="shared" si="124"/>
        <v>22.17</v>
      </c>
      <c r="F1287" s="48">
        <f t="shared" si="125"/>
        <v>53.8</v>
      </c>
      <c r="G1287" s="51">
        <f t="shared" si="120"/>
        <v>1285</v>
      </c>
    </row>
    <row r="1288" spans="1:7" x14ac:dyDescent="0.2">
      <c r="A1288" s="47">
        <v>1286</v>
      </c>
      <c r="B1288" s="48">
        <f t="shared" si="121"/>
        <v>6.86</v>
      </c>
      <c r="C1288" s="49">
        <f t="shared" si="122"/>
        <v>7.63</v>
      </c>
      <c r="D1288" s="112">
        <f t="shared" si="123"/>
        <v>96.87</v>
      </c>
      <c r="E1288" s="50">
        <f t="shared" si="124"/>
        <v>22.19</v>
      </c>
      <c r="F1288" s="48">
        <f t="shared" si="125"/>
        <v>53.78</v>
      </c>
      <c r="G1288" s="51">
        <f t="shared" si="120"/>
        <v>1286</v>
      </c>
    </row>
    <row r="1289" spans="1:7" x14ac:dyDescent="0.2">
      <c r="A1289" s="47">
        <v>1287</v>
      </c>
      <c r="B1289" s="48">
        <f t="shared" si="121"/>
        <v>6.86</v>
      </c>
      <c r="C1289" s="49">
        <f t="shared" si="122"/>
        <v>7.64</v>
      </c>
      <c r="D1289" s="112">
        <f t="shared" si="123"/>
        <v>96.95</v>
      </c>
      <c r="E1289" s="50">
        <f t="shared" si="124"/>
        <v>22.21</v>
      </c>
      <c r="F1289" s="48">
        <f t="shared" si="125"/>
        <v>53.77</v>
      </c>
      <c r="G1289" s="51">
        <f t="shared" si="120"/>
        <v>1287</v>
      </c>
    </row>
    <row r="1290" spans="1:7" x14ac:dyDescent="0.2">
      <c r="A1290" s="47">
        <v>1288</v>
      </c>
      <c r="B1290" s="48">
        <f t="shared" si="121"/>
        <v>6.85</v>
      </c>
      <c r="C1290" s="49">
        <f t="shared" si="122"/>
        <v>7.64</v>
      </c>
      <c r="D1290" s="112">
        <f t="shared" si="123"/>
        <v>97.02000000000001</v>
      </c>
      <c r="E1290" s="50">
        <f t="shared" si="124"/>
        <v>22.23</v>
      </c>
      <c r="F1290" s="48">
        <f t="shared" si="125"/>
        <v>53.76</v>
      </c>
      <c r="G1290" s="51">
        <f t="shared" si="120"/>
        <v>1288</v>
      </c>
    </row>
    <row r="1291" spans="1:7" x14ac:dyDescent="0.2">
      <c r="A1291" s="47">
        <v>1289</v>
      </c>
      <c r="B1291" s="48">
        <f t="shared" si="121"/>
        <v>6.85</v>
      </c>
      <c r="C1291" s="49">
        <f t="shared" si="122"/>
        <v>7.6499999999999995</v>
      </c>
      <c r="D1291" s="112">
        <f t="shared" si="123"/>
        <v>97.100000000000009</v>
      </c>
      <c r="E1291" s="50">
        <f t="shared" si="124"/>
        <v>22.25</v>
      </c>
      <c r="F1291" s="48">
        <f t="shared" si="125"/>
        <v>53.75</v>
      </c>
      <c r="G1291" s="51">
        <f t="shared" si="120"/>
        <v>1289</v>
      </c>
    </row>
    <row r="1292" spans="1:7" x14ac:dyDescent="0.2">
      <c r="A1292" s="47">
        <v>1290</v>
      </c>
      <c r="B1292" s="48">
        <f t="shared" si="121"/>
        <v>6.85</v>
      </c>
      <c r="C1292" s="49">
        <f t="shared" si="122"/>
        <v>7.6499999999999995</v>
      </c>
      <c r="D1292" s="112">
        <f t="shared" si="123"/>
        <v>97.18</v>
      </c>
      <c r="E1292" s="50">
        <f t="shared" si="124"/>
        <v>22.26</v>
      </c>
      <c r="F1292" s="48">
        <f t="shared" si="125"/>
        <v>53.73</v>
      </c>
      <c r="G1292" s="51">
        <f t="shared" si="120"/>
        <v>1290</v>
      </c>
    </row>
    <row r="1293" spans="1:7" x14ac:dyDescent="0.2">
      <c r="A1293" s="47">
        <v>1291</v>
      </c>
      <c r="B1293" s="48">
        <f t="shared" si="121"/>
        <v>6.84</v>
      </c>
      <c r="C1293" s="49">
        <f t="shared" si="122"/>
        <v>7.66</v>
      </c>
      <c r="D1293" s="112">
        <f t="shared" si="123"/>
        <v>97.26</v>
      </c>
      <c r="E1293" s="50">
        <f t="shared" si="124"/>
        <v>22.28</v>
      </c>
      <c r="F1293" s="48">
        <f t="shared" si="125"/>
        <v>53.72</v>
      </c>
      <c r="G1293" s="51">
        <f t="shared" si="120"/>
        <v>1291</v>
      </c>
    </row>
    <row r="1294" spans="1:7" x14ac:dyDescent="0.2">
      <c r="A1294" s="47">
        <v>1292</v>
      </c>
      <c r="B1294" s="48">
        <f t="shared" si="121"/>
        <v>6.84</v>
      </c>
      <c r="C1294" s="49">
        <f t="shared" si="122"/>
        <v>7.66</v>
      </c>
      <c r="D1294" s="112">
        <f t="shared" si="123"/>
        <v>97.34</v>
      </c>
      <c r="E1294" s="50">
        <f t="shared" si="124"/>
        <v>22.3</v>
      </c>
      <c r="F1294" s="48">
        <f t="shared" si="125"/>
        <v>53.71</v>
      </c>
      <c r="G1294" s="51">
        <f t="shared" si="120"/>
        <v>1292</v>
      </c>
    </row>
    <row r="1295" spans="1:7" x14ac:dyDescent="0.2">
      <c r="A1295" s="47">
        <v>1293</v>
      </c>
      <c r="B1295" s="48">
        <f t="shared" si="121"/>
        <v>6.84</v>
      </c>
      <c r="C1295" s="49">
        <f t="shared" si="122"/>
        <v>7.67</v>
      </c>
      <c r="D1295" s="112">
        <f t="shared" si="123"/>
        <v>97.42</v>
      </c>
      <c r="E1295" s="50">
        <f t="shared" si="124"/>
        <v>22.32</v>
      </c>
      <c r="F1295" s="48">
        <f t="shared" si="125"/>
        <v>53.7</v>
      </c>
      <c r="G1295" s="51">
        <f t="shared" ref="G1295:G1358" si="126">A1295</f>
        <v>1293</v>
      </c>
    </row>
    <row r="1296" spans="1:7" x14ac:dyDescent="0.2">
      <c r="A1296" s="47">
        <v>1294</v>
      </c>
      <c r="B1296" s="48">
        <f t="shared" si="121"/>
        <v>6.84</v>
      </c>
      <c r="C1296" s="49">
        <f t="shared" si="122"/>
        <v>7.67</v>
      </c>
      <c r="D1296" s="112">
        <f t="shared" si="123"/>
        <v>97.5</v>
      </c>
      <c r="E1296" s="50">
        <f t="shared" si="124"/>
        <v>22.34</v>
      </c>
      <c r="F1296" s="48">
        <f t="shared" si="125"/>
        <v>53.69</v>
      </c>
      <c r="G1296" s="51">
        <f t="shared" si="126"/>
        <v>1294</v>
      </c>
    </row>
    <row r="1297" spans="1:7" x14ac:dyDescent="0.2">
      <c r="A1297" s="47">
        <v>1295</v>
      </c>
      <c r="B1297" s="48">
        <f t="shared" si="121"/>
        <v>6.83</v>
      </c>
      <c r="C1297" s="49">
        <f t="shared" si="122"/>
        <v>7.67</v>
      </c>
      <c r="D1297" s="112">
        <f t="shared" si="123"/>
        <v>97.58</v>
      </c>
      <c r="E1297" s="50">
        <f t="shared" si="124"/>
        <v>22.35</v>
      </c>
      <c r="F1297" s="48">
        <f t="shared" si="125"/>
        <v>53.67</v>
      </c>
      <c r="G1297" s="51">
        <f t="shared" si="126"/>
        <v>1295</v>
      </c>
    </row>
    <row r="1298" spans="1:7" x14ac:dyDescent="0.2">
      <c r="A1298" s="47">
        <v>1296</v>
      </c>
      <c r="B1298" s="48">
        <f t="shared" si="121"/>
        <v>6.83</v>
      </c>
      <c r="C1298" s="49">
        <f t="shared" si="122"/>
        <v>7.68</v>
      </c>
      <c r="D1298" s="112">
        <f t="shared" si="123"/>
        <v>97.660000000000011</v>
      </c>
      <c r="E1298" s="50">
        <f t="shared" si="124"/>
        <v>22.37</v>
      </c>
      <c r="F1298" s="48">
        <f t="shared" si="125"/>
        <v>53.66</v>
      </c>
      <c r="G1298" s="51">
        <f t="shared" si="126"/>
        <v>1296</v>
      </c>
    </row>
    <row r="1299" spans="1:7" x14ac:dyDescent="0.2">
      <c r="A1299" s="47">
        <v>1297</v>
      </c>
      <c r="B1299" s="48">
        <f t="shared" si="121"/>
        <v>6.83</v>
      </c>
      <c r="C1299" s="49">
        <f t="shared" si="122"/>
        <v>7.68</v>
      </c>
      <c r="D1299" s="112">
        <f t="shared" si="123"/>
        <v>97.740000000000009</v>
      </c>
      <c r="E1299" s="50">
        <f t="shared" si="124"/>
        <v>22.39</v>
      </c>
      <c r="F1299" s="48">
        <f t="shared" si="125"/>
        <v>53.65</v>
      </c>
      <c r="G1299" s="51">
        <f t="shared" si="126"/>
        <v>1297</v>
      </c>
    </row>
    <row r="1300" spans="1:7" x14ac:dyDescent="0.2">
      <c r="A1300" s="47">
        <v>1298</v>
      </c>
      <c r="B1300" s="48">
        <f t="shared" si="121"/>
        <v>6.83</v>
      </c>
      <c r="C1300" s="49">
        <f t="shared" si="122"/>
        <v>7.6899999999999995</v>
      </c>
      <c r="D1300" s="112">
        <f t="shared" si="123"/>
        <v>97.820000000000007</v>
      </c>
      <c r="E1300" s="50">
        <f t="shared" si="124"/>
        <v>22.41</v>
      </c>
      <c r="F1300" s="48">
        <f t="shared" si="125"/>
        <v>53.64</v>
      </c>
      <c r="G1300" s="51">
        <f t="shared" si="126"/>
        <v>1298</v>
      </c>
    </row>
    <row r="1301" spans="1:7" x14ac:dyDescent="0.2">
      <c r="A1301" s="47">
        <v>1299</v>
      </c>
      <c r="B1301" s="48">
        <f t="shared" si="121"/>
        <v>6.82</v>
      </c>
      <c r="C1301" s="49">
        <f t="shared" si="122"/>
        <v>7.6899999999999995</v>
      </c>
      <c r="D1301" s="112">
        <f t="shared" si="123"/>
        <v>97.9</v>
      </c>
      <c r="E1301" s="50">
        <f t="shared" si="124"/>
        <v>22.430000000000003</v>
      </c>
      <c r="F1301" s="48">
        <f t="shared" si="125"/>
        <v>53.62</v>
      </c>
      <c r="G1301" s="51">
        <f t="shared" si="126"/>
        <v>1299</v>
      </c>
    </row>
    <row r="1302" spans="1:7" x14ac:dyDescent="0.2">
      <c r="A1302" s="47">
        <v>1300</v>
      </c>
      <c r="B1302" s="48">
        <f t="shared" si="121"/>
        <v>6.82</v>
      </c>
      <c r="C1302" s="49">
        <f t="shared" si="122"/>
        <v>7.7</v>
      </c>
      <c r="D1302" s="112">
        <f t="shared" si="123"/>
        <v>97.98</v>
      </c>
      <c r="E1302" s="50">
        <f t="shared" si="124"/>
        <v>22.44</v>
      </c>
      <c r="F1302" s="48">
        <f t="shared" si="125"/>
        <v>53.61</v>
      </c>
      <c r="G1302" s="51">
        <f t="shared" si="126"/>
        <v>1300</v>
      </c>
    </row>
    <row r="1303" spans="1:7" x14ac:dyDescent="0.2">
      <c r="A1303" s="47">
        <v>1301</v>
      </c>
      <c r="B1303" s="48">
        <f t="shared" si="121"/>
        <v>6.82</v>
      </c>
      <c r="C1303" s="49">
        <f t="shared" si="122"/>
        <v>7.7</v>
      </c>
      <c r="D1303" s="112">
        <f t="shared" si="123"/>
        <v>98.06</v>
      </c>
      <c r="E1303" s="50">
        <f t="shared" si="124"/>
        <v>22.46</v>
      </c>
      <c r="F1303" s="48">
        <f t="shared" si="125"/>
        <v>53.6</v>
      </c>
      <c r="G1303" s="51">
        <f t="shared" si="126"/>
        <v>1301</v>
      </c>
    </row>
    <row r="1304" spans="1:7" x14ac:dyDescent="0.2">
      <c r="A1304" s="47">
        <v>1302</v>
      </c>
      <c r="B1304" s="48">
        <f t="shared" si="121"/>
        <v>6.81</v>
      </c>
      <c r="C1304" s="49">
        <f t="shared" si="122"/>
        <v>7.71</v>
      </c>
      <c r="D1304" s="112">
        <f t="shared" si="123"/>
        <v>98.14</v>
      </c>
      <c r="E1304" s="50">
        <f t="shared" si="124"/>
        <v>22.48</v>
      </c>
      <c r="F1304" s="48">
        <f t="shared" si="125"/>
        <v>53.59</v>
      </c>
      <c r="G1304" s="51">
        <f t="shared" si="126"/>
        <v>1302</v>
      </c>
    </row>
    <row r="1305" spans="1:7" x14ac:dyDescent="0.2">
      <c r="A1305" s="47">
        <v>1303</v>
      </c>
      <c r="B1305" s="48">
        <f t="shared" si="121"/>
        <v>6.81</v>
      </c>
      <c r="C1305" s="49">
        <f t="shared" si="122"/>
        <v>7.71</v>
      </c>
      <c r="D1305" s="112">
        <f t="shared" si="123"/>
        <v>98.22</v>
      </c>
      <c r="E1305" s="50">
        <f t="shared" si="124"/>
        <v>22.5</v>
      </c>
      <c r="F1305" s="48">
        <f t="shared" si="125"/>
        <v>53.57</v>
      </c>
      <c r="G1305" s="51">
        <f t="shared" si="126"/>
        <v>1303</v>
      </c>
    </row>
    <row r="1306" spans="1:7" x14ac:dyDescent="0.2">
      <c r="A1306" s="47">
        <v>1304</v>
      </c>
      <c r="B1306" s="48">
        <f t="shared" si="121"/>
        <v>6.81</v>
      </c>
      <c r="C1306" s="49">
        <f t="shared" si="122"/>
        <v>7.72</v>
      </c>
      <c r="D1306" s="112">
        <f t="shared" si="123"/>
        <v>98.300000000000011</v>
      </c>
      <c r="E1306" s="50">
        <f t="shared" si="124"/>
        <v>22.520000000000003</v>
      </c>
      <c r="F1306" s="48">
        <f t="shared" si="125"/>
        <v>53.56</v>
      </c>
      <c r="G1306" s="51">
        <f t="shared" si="126"/>
        <v>1304</v>
      </c>
    </row>
    <row r="1307" spans="1:7" x14ac:dyDescent="0.2">
      <c r="A1307" s="47">
        <v>1305</v>
      </c>
      <c r="B1307" s="48">
        <f t="shared" si="121"/>
        <v>6.81</v>
      </c>
      <c r="C1307" s="49">
        <f t="shared" si="122"/>
        <v>7.72</v>
      </c>
      <c r="D1307" s="112">
        <f t="shared" si="123"/>
        <v>98.38000000000001</v>
      </c>
      <c r="E1307" s="50">
        <f t="shared" si="124"/>
        <v>22.540000000000003</v>
      </c>
      <c r="F1307" s="48">
        <f t="shared" si="125"/>
        <v>53.55</v>
      </c>
      <c r="G1307" s="51">
        <f t="shared" si="126"/>
        <v>1305</v>
      </c>
    </row>
    <row r="1308" spans="1:7" x14ac:dyDescent="0.2">
      <c r="A1308" s="47">
        <v>1306</v>
      </c>
      <c r="B1308" s="48">
        <f t="shared" si="121"/>
        <v>6.8</v>
      </c>
      <c r="C1308" s="49">
        <f t="shared" si="122"/>
        <v>7.72</v>
      </c>
      <c r="D1308" s="112">
        <f t="shared" si="123"/>
        <v>98.45</v>
      </c>
      <c r="E1308" s="50">
        <f t="shared" si="124"/>
        <v>22.55</v>
      </c>
      <c r="F1308" s="48">
        <f t="shared" si="125"/>
        <v>53.54</v>
      </c>
      <c r="G1308" s="51">
        <f t="shared" si="126"/>
        <v>1306</v>
      </c>
    </row>
    <row r="1309" spans="1:7" x14ac:dyDescent="0.2">
      <c r="A1309" s="47">
        <v>1307</v>
      </c>
      <c r="B1309" s="48">
        <f t="shared" si="121"/>
        <v>6.8</v>
      </c>
      <c r="C1309" s="49">
        <f t="shared" si="122"/>
        <v>7.7299999999999995</v>
      </c>
      <c r="D1309" s="112">
        <f t="shared" si="123"/>
        <v>98.53</v>
      </c>
      <c r="E1309" s="50">
        <f t="shared" si="124"/>
        <v>22.57</v>
      </c>
      <c r="F1309" s="48">
        <f t="shared" si="125"/>
        <v>53.53</v>
      </c>
      <c r="G1309" s="51">
        <f t="shared" si="126"/>
        <v>1307</v>
      </c>
    </row>
    <row r="1310" spans="1:7" x14ac:dyDescent="0.2">
      <c r="A1310" s="47">
        <v>1308</v>
      </c>
      <c r="B1310" s="48">
        <f t="shared" si="121"/>
        <v>6.8</v>
      </c>
      <c r="C1310" s="49">
        <f t="shared" si="122"/>
        <v>7.7299999999999995</v>
      </c>
      <c r="D1310" s="112">
        <f t="shared" si="123"/>
        <v>98.61</v>
      </c>
      <c r="E1310" s="50">
        <f t="shared" si="124"/>
        <v>22.59</v>
      </c>
      <c r="F1310" s="48">
        <f t="shared" si="125"/>
        <v>53.51</v>
      </c>
      <c r="G1310" s="51">
        <f t="shared" si="126"/>
        <v>1308</v>
      </c>
    </row>
    <row r="1311" spans="1:7" x14ac:dyDescent="0.2">
      <c r="A1311" s="47">
        <v>1309</v>
      </c>
      <c r="B1311" s="48">
        <f t="shared" si="121"/>
        <v>6.8</v>
      </c>
      <c r="C1311" s="49">
        <f t="shared" si="122"/>
        <v>7.74</v>
      </c>
      <c r="D1311" s="112">
        <f t="shared" si="123"/>
        <v>98.690000000000012</v>
      </c>
      <c r="E1311" s="50">
        <f t="shared" si="124"/>
        <v>22.610000000000003</v>
      </c>
      <c r="F1311" s="48">
        <f t="shared" si="125"/>
        <v>53.5</v>
      </c>
      <c r="G1311" s="51">
        <f t="shared" si="126"/>
        <v>1309</v>
      </c>
    </row>
    <row r="1312" spans="1:7" x14ac:dyDescent="0.2">
      <c r="A1312" s="47">
        <v>1310</v>
      </c>
      <c r="B1312" s="48">
        <f t="shared" si="121"/>
        <v>6.79</v>
      </c>
      <c r="C1312" s="49">
        <f t="shared" si="122"/>
        <v>7.74</v>
      </c>
      <c r="D1312" s="112">
        <f t="shared" si="123"/>
        <v>98.77000000000001</v>
      </c>
      <c r="E1312" s="50">
        <f t="shared" si="124"/>
        <v>22.630000000000003</v>
      </c>
      <c r="F1312" s="48">
        <f t="shared" si="125"/>
        <v>53.49</v>
      </c>
      <c r="G1312" s="51">
        <f t="shared" si="126"/>
        <v>1310</v>
      </c>
    </row>
    <row r="1313" spans="1:7" x14ac:dyDescent="0.2">
      <c r="A1313" s="47">
        <v>1311</v>
      </c>
      <c r="B1313" s="48">
        <f t="shared" si="121"/>
        <v>6.79</v>
      </c>
      <c r="C1313" s="49">
        <f t="shared" si="122"/>
        <v>7.75</v>
      </c>
      <c r="D1313" s="112">
        <f t="shared" si="123"/>
        <v>98.850000000000009</v>
      </c>
      <c r="E1313" s="50">
        <f t="shared" si="124"/>
        <v>22.64</v>
      </c>
      <c r="F1313" s="48">
        <f t="shared" si="125"/>
        <v>53.48</v>
      </c>
      <c r="G1313" s="51">
        <f t="shared" si="126"/>
        <v>1311</v>
      </c>
    </row>
    <row r="1314" spans="1:7" x14ac:dyDescent="0.2">
      <c r="A1314" s="47">
        <v>1312</v>
      </c>
      <c r="B1314" s="48">
        <f t="shared" si="121"/>
        <v>6.79</v>
      </c>
      <c r="C1314" s="49">
        <f t="shared" si="122"/>
        <v>7.75</v>
      </c>
      <c r="D1314" s="112">
        <f t="shared" si="123"/>
        <v>98.93</v>
      </c>
      <c r="E1314" s="50">
        <f t="shared" si="124"/>
        <v>22.66</v>
      </c>
      <c r="F1314" s="48">
        <f t="shared" si="125"/>
        <v>53.46</v>
      </c>
      <c r="G1314" s="51">
        <f t="shared" si="126"/>
        <v>1312</v>
      </c>
    </row>
    <row r="1315" spans="1:7" x14ac:dyDescent="0.2">
      <c r="A1315" s="47">
        <v>1313</v>
      </c>
      <c r="B1315" s="48">
        <f t="shared" si="121"/>
        <v>6.79</v>
      </c>
      <c r="C1315" s="49">
        <f t="shared" si="122"/>
        <v>7.76</v>
      </c>
      <c r="D1315" s="112">
        <f t="shared" si="123"/>
        <v>99.01</v>
      </c>
      <c r="E1315" s="50">
        <f t="shared" si="124"/>
        <v>22.680000000000003</v>
      </c>
      <c r="F1315" s="48">
        <f t="shared" si="125"/>
        <v>53.45</v>
      </c>
      <c r="G1315" s="51">
        <f t="shared" si="126"/>
        <v>1313</v>
      </c>
    </row>
    <row r="1316" spans="1:7" x14ac:dyDescent="0.2">
      <c r="A1316" s="47">
        <v>1314</v>
      </c>
      <c r="B1316" s="48">
        <f t="shared" si="121"/>
        <v>6.78</v>
      </c>
      <c r="C1316" s="49">
        <f t="shared" si="122"/>
        <v>7.76</v>
      </c>
      <c r="D1316" s="112">
        <f t="shared" si="123"/>
        <v>99.09</v>
      </c>
      <c r="E1316" s="50">
        <f t="shared" si="124"/>
        <v>22.700000000000003</v>
      </c>
      <c r="F1316" s="48">
        <f t="shared" si="125"/>
        <v>53.44</v>
      </c>
      <c r="G1316" s="51">
        <f t="shared" si="126"/>
        <v>1314</v>
      </c>
    </row>
    <row r="1317" spans="1:7" x14ac:dyDescent="0.2">
      <c r="A1317" s="47">
        <v>1315</v>
      </c>
      <c r="B1317" s="48">
        <f t="shared" si="121"/>
        <v>6.78</v>
      </c>
      <c r="C1317" s="49">
        <f t="shared" si="122"/>
        <v>7.77</v>
      </c>
      <c r="D1317" s="112">
        <f t="shared" si="123"/>
        <v>99.17</v>
      </c>
      <c r="E1317" s="50">
        <f t="shared" si="124"/>
        <v>22.720000000000002</v>
      </c>
      <c r="F1317" s="48">
        <f t="shared" si="125"/>
        <v>53.43</v>
      </c>
      <c r="G1317" s="51">
        <f t="shared" si="126"/>
        <v>1315</v>
      </c>
    </row>
    <row r="1318" spans="1:7" x14ac:dyDescent="0.2">
      <c r="A1318" s="47">
        <v>1316</v>
      </c>
      <c r="B1318" s="48">
        <f t="shared" si="121"/>
        <v>6.78</v>
      </c>
      <c r="C1318" s="49">
        <f t="shared" si="122"/>
        <v>7.77</v>
      </c>
      <c r="D1318" s="112">
        <f t="shared" si="123"/>
        <v>99.25</v>
      </c>
      <c r="E1318" s="50">
        <f t="shared" si="124"/>
        <v>22.73</v>
      </c>
      <c r="F1318" s="48">
        <f t="shared" si="125"/>
        <v>53.42</v>
      </c>
      <c r="G1318" s="51">
        <f t="shared" si="126"/>
        <v>1316</v>
      </c>
    </row>
    <row r="1319" spans="1:7" x14ac:dyDescent="0.2">
      <c r="A1319" s="47">
        <v>1317</v>
      </c>
      <c r="B1319" s="48">
        <f t="shared" si="121"/>
        <v>6.77</v>
      </c>
      <c r="C1319" s="49">
        <f t="shared" si="122"/>
        <v>7.77</v>
      </c>
      <c r="D1319" s="112">
        <f t="shared" si="123"/>
        <v>99.33</v>
      </c>
      <c r="E1319" s="50">
        <f t="shared" si="124"/>
        <v>22.75</v>
      </c>
      <c r="F1319" s="48">
        <f t="shared" si="125"/>
        <v>53.4</v>
      </c>
      <c r="G1319" s="51">
        <f t="shared" si="126"/>
        <v>1317</v>
      </c>
    </row>
    <row r="1320" spans="1:7" x14ac:dyDescent="0.2">
      <c r="A1320" s="47">
        <v>1318</v>
      </c>
      <c r="B1320" s="48">
        <f t="shared" si="121"/>
        <v>6.77</v>
      </c>
      <c r="C1320" s="49">
        <f t="shared" si="122"/>
        <v>7.7799999999999994</v>
      </c>
      <c r="D1320" s="112">
        <f t="shared" si="123"/>
        <v>99.410000000000011</v>
      </c>
      <c r="E1320" s="50">
        <f t="shared" si="124"/>
        <v>22.770000000000003</v>
      </c>
      <c r="F1320" s="48">
        <f t="shared" si="125"/>
        <v>53.39</v>
      </c>
      <c r="G1320" s="51">
        <f t="shared" si="126"/>
        <v>1318</v>
      </c>
    </row>
    <row r="1321" spans="1:7" x14ac:dyDescent="0.2">
      <c r="A1321" s="47">
        <v>1319</v>
      </c>
      <c r="B1321" s="48">
        <f t="shared" si="121"/>
        <v>6.77</v>
      </c>
      <c r="C1321" s="49">
        <f t="shared" si="122"/>
        <v>7.7799999999999994</v>
      </c>
      <c r="D1321" s="112">
        <f t="shared" si="123"/>
        <v>99.490000000000009</v>
      </c>
      <c r="E1321" s="50">
        <f t="shared" si="124"/>
        <v>22.790000000000003</v>
      </c>
      <c r="F1321" s="48">
        <f t="shared" si="125"/>
        <v>53.38</v>
      </c>
      <c r="G1321" s="51">
        <f t="shared" si="126"/>
        <v>1319</v>
      </c>
    </row>
    <row r="1322" spans="1:7" x14ac:dyDescent="0.2">
      <c r="A1322" s="47">
        <v>1320</v>
      </c>
      <c r="B1322" s="48">
        <f t="shared" si="121"/>
        <v>6.77</v>
      </c>
      <c r="C1322" s="49">
        <f t="shared" si="122"/>
        <v>7.79</v>
      </c>
      <c r="D1322" s="112">
        <f t="shared" si="123"/>
        <v>99.570000000000007</v>
      </c>
      <c r="E1322" s="50">
        <f t="shared" si="124"/>
        <v>22.810000000000002</v>
      </c>
      <c r="F1322" s="48">
        <f t="shared" si="125"/>
        <v>53.37</v>
      </c>
      <c r="G1322" s="51">
        <f t="shared" si="126"/>
        <v>1320</v>
      </c>
    </row>
    <row r="1323" spans="1:7" x14ac:dyDescent="0.2">
      <c r="A1323" s="47">
        <v>1321</v>
      </c>
      <c r="B1323" s="48">
        <f t="shared" si="121"/>
        <v>6.76</v>
      </c>
      <c r="C1323" s="49">
        <f t="shared" si="122"/>
        <v>7.79</v>
      </c>
      <c r="D1323" s="112">
        <f t="shared" si="123"/>
        <v>99.65</v>
      </c>
      <c r="E1323" s="50">
        <f t="shared" si="124"/>
        <v>22.82</v>
      </c>
      <c r="F1323" s="48">
        <f t="shared" si="125"/>
        <v>53.35</v>
      </c>
      <c r="G1323" s="51">
        <f t="shared" si="126"/>
        <v>1321</v>
      </c>
    </row>
    <row r="1324" spans="1:7" x14ac:dyDescent="0.2">
      <c r="A1324" s="47">
        <v>1322</v>
      </c>
      <c r="B1324" s="48">
        <f t="shared" si="121"/>
        <v>6.76</v>
      </c>
      <c r="C1324" s="49">
        <f t="shared" si="122"/>
        <v>7.8</v>
      </c>
      <c r="D1324" s="112">
        <f t="shared" si="123"/>
        <v>99.73</v>
      </c>
      <c r="E1324" s="50">
        <f t="shared" si="124"/>
        <v>22.84</v>
      </c>
      <c r="F1324" s="48">
        <f t="shared" si="125"/>
        <v>53.34</v>
      </c>
      <c r="G1324" s="51">
        <f t="shared" si="126"/>
        <v>1322</v>
      </c>
    </row>
    <row r="1325" spans="1:7" x14ac:dyDescent="0.2">
      <c r="A1325" s="47">
        <v>1323</v>
      </c>
      <c r="B1325" s="48">
        <f t="shared" si="121"/>
        <v>6.76</v>
      </c>
      <c r="C1325" s="49">
        <f t="shared" si="122"/>
        <v>7.8</v>
      </c>
      <c r="D1325" s="112">
        <f t="shared" si="123"/>
        <v>99.81</v>
      </c>
      <c r="E1325" s="50">
        <f t="shared" si="124"/>
        <v>22.860000000000003</v>
      </c>
      <c r="F1325" s="48">
        <f t="shared" si="125"/>
        <v>53.33</v>
      </c>
      <c r="G1325" s="51">
        <f t="shared" si="126"/>
        <v>1323</v>
      </c>
    </row>
    <row r="1326" spans="1:7" x14ac:dyDescent="0.2">
      <c r="A1326" s="47">
        <v>1324</v>
      </c>
      <c r="B1326" s="48">
        <f t="shared" si="121"/>
        <v>6.76</v>
      </c>
      <c r="C1326" s="49">
        <f t="shared" si="122"/>
        <v>7.81</v>
      </c>
      <c r="D1326" s="112">
        <f t="shared" si="123"/>
        <v>99.89</v>
      </c>
      <c r="E1326" s="50">
        <f t="shared" si="124"/>
        <v>22.880000000000003</v>
      </c>
      <c r="F1326" s="48">
        <f t="shared" si="125"/>
        <v>53.32</v>
      </c>
      <c r="G1326" s="51">
        <f t="shared" si="126"/>
        <v>1324</v>
      </c>
    </row>
    <row r="1327" spans="1:7" x14ac:dyDescent="0.2">
      <c r="A1327" s="47">
        <v>1325</v>
      </c>
      <c r="B1327" s="48">
        <f t="shared" si="121"/>
        <v>6.75</v>
      </c>
      <c r="C1327" s="49">
        <f t="shared" si="122"/>
        <v>7.81</v>
      </c>
      <c r="D1327" s="112">
        <f t="shared" si="123"/>
        <v>99.97</v>
      </c>
      <c r="E1327" s="50">
        <f t="shared" si="124"/>
        <v>22.900000000000002</v>
      </c>
      <c r="F1327" s="48">
        <f t="shared" si="125"/>
        <v>53.31</v>
      </c>
      <c r="G1327" s="51">
        <f t="shared" si="126"/>
        <v>1325</v>
      </c>
    </row>
    <row r="1328" spans="1:7" x14ac:dyDescent="0.2">
      <c r="A1328" s="47">
        <v>1326</v>
      </c>
      <c r="B1328" s="48">
        <f t="shared" si="121"/>
        <v>6.75</v>
      </c>
      <c r="C1328" s="49">
        <f t="shared" si="122"/>
        <v>7.8199999999999994</v>
      </c>
      <c r="D1328" s="112">
        <f t="shared" si="123"/>
        <v>100.05000000000001</v>
      </c>
      <c r="E1328" s="50">
        <f t="shared" si="124"/>
        <v>22.92</v>
      </c>
      <c r="F1328" s="48">
        <f t="shared" si="125"/>
        <v>53.29</v>
      </c>
      <c r="G1328" s="51">
        <f t="shared" si="126"/>
        <v>1326</v>
      </c>
    </row>
    <row r="1329" spans="1:7" x14ac:dyDescent="0.2">
      <c r="A1329" s="47">
        <v>1327</v>
      </c>
      <c r="B1329" s="48">
        <f t="shared" si="121"/>
        <v>6.75</v>
      </c>
      <c r="C1329" s="49">
        <f t="shared" si="122"/>
        <v>7.8199999999999994</v>
      </c>
      <c r="D1329" s="112">
        <f t="shared" si="123"/>
        <v>100.13000000000001</v>
      </c>
      <c r="E1329" s="50">
        <f t="shared" si="124"/>
        <v>22.930000000000003</v>
      </c>
      <c r="F1329" s="48">
        <f t="shared" si="125"/>
        <v>53.28</v>
      </c>
      <c r="G1329" s="51">
        <f t="shared" si="126"/>
        <v>1327</v>
      </c>
    </row>
    <row r="1330" spans="1:7" x14ac:dyDescent="0.2">
      <c r="A1330" s="47">
        <v>1328</v>
      </c>
      <c r="B1330" s="48">
        <f t="shared" si="121"/>
        <v>6.75</v>
      </c>
      <c r="C1330" s="49">
        <f t="shared" si="122"/>
        <v>7.8199999999999994</v>
      </c>
      <c r="D1330" s="112">
        <f t="shared" si="123"/>
        <v>100.21000000000001</v>
      </c>
      <c r="E1330" s="50">
        <f t="shared" si="124"/>
        <v>22.950000000000003</v>
      </c>
      <c r="F1330" s="48">
        <f t="shared" si="125"/>
        <v>53.27</v>
      </c>
      <c r="G1330" s="51">
        <f t="shared" si="126"/>
        <v>1328</v>
      </c>
    </row>
    <row r="1331" spans="1:7" x14ac:dyDescent="0.2">
      <c r="A1331" s="47">
        <v>1329</v>
      </c>
      <c r="B1331" s="48">
        <f t="shared" si="121"/>
        <v>6.74</v>
      </c>
      <c r="C1331" s="49">
        <f t="shared" si="122"/>
        <v>7.83</v>
      </c>
      <c r="D1331" s="112">
        <f t="shared" si="123"/>
        <v>100.29</v>
      </c>
      <c r="E1331" s="50">
        <f t="shared" si="124"/>
        <v>22.970000000000002</v>
      </c>
      <c r="F1331" s="48">
        <f t="shared" si="125"/>
        <v>53.26</v>
      </c>
      <c r="G1331" s="51">
        <f t="shared" si="126"/>
        <v>1329</v>
      </c>
    </row>
    <row r="1332" spans="1:7" x14ac:dyDescent="0.2">
      <c r="A1332" s="47">
        <v>1330</v>
      </c>
      <c r="B1332" s="48">
        <f t="shared" si="121"/>
        <v>6.74</v>
      </c>
      <c r="C1332" s="49">
        <f t="shared" si="122"/>
        <v>7.83</v>
      </c>
      <c r="D1332" s="112">
        <f t="shared" si="123"/>
        <v>100.36</v>
      </c>
      <c r="E1332" s="50">
        <f t="shared" si="124"/>
        <v>22.990000000000002</v>
      </c>
      <c r="F1332" s="48">
        <f t="shared" si="125"/>
        <v>53.24</v>
      </c>
      <c r="G1332" s="51">
        <f t="shared" si="126"/>
        <v>1330</v>
      </c>
    </row>
    <row r="1333" spans="1:7" x14ac:dyDescent="0.2">
      <c r="A1333" s="47">
        <v>1331</v>
      </c>
      <c r="B1333" s="48">
        <f t="shared" si="121"/>
        <v>6.74</v>
      </c>
      <c r="C1333" s="49">
        <f t="shared" si="122"/>
        <v>7.84</v>
      </c>
      <c r="D1333" s="112">
        <f t="shared" si="123"/>
        <v>100.44000000000001</v>
      </c>
      <c r="E1333" s="50">
        <f t="shared" si="124"/>
        <v>23.01</v>
      </c>
      <c r="F1333" s="48">
        <f t="shared" si="125"/>
        <v>53.23</v>
      </c>
      <c r="G1333" s="51">
        <f t="shared" si="126"/>
        <v>1331</v>
      </c>
    </row>
    <row r="1334" spans="1:7" x14ac:dyDescent="0.2">
      <c r="A1334" s="47">
        <v>1332</v>
      </c>
      <c r="B1334" s="48">
        <f t="shared" si="121"/>
        <v>6.73</v>
      </c>
      <c r="C1334" s="49">
        <f t="shared" si="122"/>
        <v>7.84</v>
      </c>
      <c r="D1334" s="112">
        <f t="shared" si="123"/>
        <v>100.52000000000001</v>
      </c>
      <c r="E1334" s="50">
        <f t="shared" si="124"/>
        <v>23.020000000000003</v>
      </c>
      <c r="F1334" s="48">
        <f t="shared" si="125"/>
        <v>53.22</v>
      </c>
      <c r="G1334" s="51">
        <f t="shared" si="126"/>
        <v>1332</v>
      </c>
    </row>
    <row r="1335" spans="1:7" x14ac:dyDescent="0.2">
      <c r="A1335" s="47">
        <v>1333</v>
      </c>
      <c r="B1335" s="48">
        <f t="shared" si="121"/>
        <v>6.73</v>
      </c>
      <c r="C1335" s="49">
        <f t="shared" si="122"/>
        <v>7.85</v>
      </c>
      <c r="D1335" s="112">
        <f t="shared" si="123"/>
        <v>100.60000000000001</v>
      </c>
      <c r="E1335" s="50">
        <f t="shared" si="124"/>
        <v>23.040000000000003</v>
      </c>
      <c r="F1335" s="48">
        <f t="shared" si="125"/>
        <v>53.21</v>
      </c>
      <c r="G1335" s="51">
        <f t="shared" si="126"/>
        <v>1333</v>
      </c>
    </row>
    <row r="1336" spans="1:7" x14ac:dyDescent="0.2">
      <c r="A1336" s="47">
        <v>1334</v>
      </c>
      <c r="B1336" s="48">
        <f t="shared" si="121"/>
        <v>6.73</v>
      </c>
      <c r="C1336" s="49">
        <f t="shared" si="122"/>
        <v>7.85</v>
      </c>
      <c r="D1336" s="112">
        <f t="shared" si="123"/>
        <v>100.68</v>
      </c>
      <c r="E1336" s="50">
        <f t="shared" si="124"/>
        <v>23.060000000000002</v>
      </c>
      <c r="F1336" s="48">
        <f t="shared" si="125"/>
        <v>53.2</v>
      </c>
      <c r="G1336" s="51">
        <f t="shared" si="126"/>
        <v>1334</v>
      </c>
    </row>
    <row r="1337" spans="1:7" x14ac:dyDescent="0.2">
      <c r="A1337" s="47">
        <v>1335</v>
      </c>
      <c r="B1337" s="48">
        <f t="shared" si="121"/>
        <v>6.73</v>
      </c>
      <c r="C1337" s="49">
        <f t="shared" si="122"/>
        <v>7.8599999999999994</v>
      </c>
      <c r="D1337" s="112">
        <f t="shared" si="123"/>
        <v>100.76</v>
      </c>
      <c r="E1337" s="50">
        <f t="shared" si="124"/>
        <v>23.080000000000002</v>
      </c>
      <c r="F1337" s="48">
        <f t="shared" si="125"/>
        <v>53.18</v>
      </c>
      <c r="G1337" s="51">
        <f t="shared" si="126"/>
        <v>1335</v>
      </c>
    </row>
    <row r="1338" spans="1:7" x14ac:dyDescent="0.2">
      <c r="A1338" s="47">
        <v>1336</v>
      </c>
      <c r="B1338" s="48">
        <f t="shared" si="121"/>
        <v>6.72</v>
      </c>
      <c r="C1338" s="49">
        <f t="shared" si="122"/>
        <v>7.8599999999999994</v>
      </c>
      <c r="D1338" s="112">
        <f t="shared" si="123"/>
        <v>100.84</v>
      </c>
      <c r="E1338" s="50">
        <f t="shared" si="124"/>
        <v>23.1</v>
      </c>
      <c r="F1338" s="48">
        <f t="shared" si="125"/>
        <v>53.17</v>
      </c>
      <c r="G1338" s="51">
        <f t="shared" si="126"/>
        <v>1336</v>
      </c>
    </row>
    <row r="1339" spans="1:7" x14ac:dyDescent="0.2">
      <c r="A1339" s="47">
        <v>1337</v>
      </c>
      <c r="B1339" s="48">
        <f t="shared" si="121"/>
        <v>6.72</v>
      </c>
      <c r="C1339" s="49">
        <f t="shared" si="122"/>
        <v>7.8599999999999994</v>
      </c>
      <c r="D1339" s="112">
        <f t="shared" si="123"/>
        <v>100.92</v>
      </c>
      <c r="E1339" s="50">
        <f t="shared" si="124"/>
        <v>23.110000000000003</v>
      </c>
      <c r="F1339" s="48">
        <f t="shared" si="125"/>
        <v>53.16</v>
      </c>
      <c r="G1339" s="51">
        <f t="shared" si="126"/>
        <v>1337</v>
      </c>
    </row>
    <row r="1340" spans="1:7" x14ac:dyDescent="0.2">
      <c r="A1340" s="47">
        <v>1338</v>
      </c>
      <c r="B1340" s="48">
        <f t="shared" si="121"/>
        <v>6.72</v>
      </c>
      <c r="C1340" s="49">
        <f t="shared" si="122"/>
        <v>7.87</v>
      </c>
      <c r="D1340" s="112">
        <f t="shared" si="123"/>
        <v>101</v>
      </c>
      <c r="E1340" s="50">
        <f t="shared" si="124"/>
        <v>23.130000000000003</v>
      </c>
      <c r="F1340" s="48">
        <f t="shared" si="125"/>
        <v>53.15</v>
      </c>
      <c r="G1340" s="51">
        <f t="shared" si="126"/>
        <v>1338</v>
      </c>
    </row>
    <row r="1341" spans="1:7" x14ac:dyDescent="0.2">
      <c r="A1341" s="47">
        <v>1339</v>
      </c>
      <c r="B1341" s="48">
        <f t="shared" si="121"/>
        <v>6.72</v>
      </c>
      <c r="C1341" s="49">
        <f t="shared" si="122"/>
        <v>7.87</v>
      </c>
      <c r="D1341" s="112">
        <f t="shared" si="123"/>
        <v>101.08</v>
      </c>
      <c r="E1341" s="50">
        <f t="shared" si="124"/>
        <v>23.150000000000002</v>
      </c>
      <c r="F1341" s="48">
        <f t="shared" si="125"/>
        <v>53.14</v>
      </c>
      <c r="G1341" s="51">
        <f t="shared" si="126"/>
        <v>1339</v>
      </c>
    </row>
    <row r="1342" spans="1:7" x14ac:dyDescent="0.2">
      <c r="A1342" s="47">
        <v>1340</v>
      </c>
      <c r="B1342" s="48">
        <f t="shared" si="121"/>
        <v>6.71</v>
      </c>
      <c r="C1342" s="49">
        <f t="shared" si="122"/>
        <v>7.88</v>
      </c>
      <c r="D1342" s="112">
        <f t="shared" si="123"/>
        <v>101.16000000000001</v>
      </c>
      <c r="E1342" s="50">
        <f t="shared" si="124"/>
        <v>23.17</v>
      </c>
      <c r="F1342" s="48">
        <f t="shared" si="125"/>
        <v>53.12</v>
      </c>
      <c r="G1342" s="51">
        <f t="shared" si="126"/>
        <v>1340</v>
      </c>
    </row>
    <row r="1343" spans="1:7" x14ac:dyDescent="0.2">
      <c r="A1343" s="47">
        <v>1341</v>
      </c>
      <c r="B1343" s="48">
        <f t="shared" si="121"/>
        <v>6.71</v>
      </c>
      <c r="C1343" s="49">
        <f t="shared" si="122"/>
        <v>7.88</v>
      </c>
      <c r="D1343" s="112">
        <f t="shared" si="123"/>
        <v>101.24000000000001</v>
      </c>
      <c r="E1343" s="50">
        <f t="shared" si="124"/>
        <v>23.19</v>
      </c>
      <c r="F1343" s="48">
        <f t="shared" si="125"/>
        <v>53.11</v>
      </c>
      <c r="G1343" s="51">
        <f t="shared" si="126"/>
        <v>1341</v>
      </c>
    </row>
    <row r="1344" spans="1:7" x14ac:dyDescent="0.2">
      <c r="A1344" s="47">
        <v>1342</v>
      </c>
      <c r="B1344" s="48">
        <f t="shared" si="121"/>
        <v>6.71</v>
      </c>
      <c r="C1344" s="49">
        <f t="shared" si="122"/>
        <v>7.89</v>
      </c>
      <c r="D1344" s="112">
        <f t="shared" si="123"/>
        <v>101.32000000000001</v>
      </c>
      <c r="E1344" s="50">
        <f t="shared" si="124"/>
        <v>23.21</v>
      </c>
      <c r="F1344" s="48">
        <f t="shared" si="125"/>
        <v>53.1</v>
      </c>
      <c r="G1344" s="51">
        <f t="shared" si="126"/>
        <v>1342</v>
      </c>
    </row>
    <row r="1345" spans="1:7" x14ac:dyDescent="0.2">
      <c r="A1345" s="47">
        <v>1343</v>
      </c>
      <c r="B1345" s="48">
        <f t="shared" si="121"/>
        <v>6.71</v>
      </c>
      <c r="C1345" s="49">
        <f t="shared" si="122"/>
        <v>7.89</v>
      </c>
      <c r="D1345" s="112">
        <f t="shared" si="123"/>
        <v>101.4</v>
      </c>
      <c r="E1345" s="50">
        <f t="shared" si="124"/>
        <v>23.220000000000002</v>
      </c>
      <c r="F1345" s="48">
        <f t="shared" si="125"/>
        <v>53.09</v>
      </c>
      <c r="G1345" s="51">
        <f t="shared" si="126"/>
        <v>1343</v>
      </c>
    </row>
    <row r="1346" spans="1:7" x14ac:dyDescent="0.2">
      <c r="A1346" s="47">
        <v>1344</v>
      </c>
      <c r="B1346" s="48">
        <f t="shared" ref="B1346:B1409" si="127">ROUNDDOWN(w60B/100-(($A1346/w60A)^(1/w60C)),2)</f>
        <v>6.7</v>
      </c>
      <c r="C1346" s="49">
        <f t="shared" ref="C1346:C1409" si="128">ROUNDUP(wweitB/100+(($A1346/wweitA)^(1/wweitC)),2)</f>
        <v>7.8999999999999995</v>
      </c>
      <c r="D1346" s="112">
        <f t="shared" ref="D1346:D1409" si="129">ROUNDUP(wballB/100+(($A1346/wballA)^(1/wballC)),2)</f>
        <v>101.48</v>
      </c>
      <c r="E1346" s="50">
        <f t="shared" ref="E1346:E1409" si="130">ROUNDUP(wkugelB/100+(($A1346/wkugelA)^(1/wkugelC)),2)</f>
        <v>23.240000000000002</v>
      </c>
      <c r="F1346" s="48">
        <f t="shared" ref="F1346:F1409" si="131">ROUNDDOWN(w400B/100-(($A1346/2/w400A)^(1/w400C)),2)</f>
        <v>53.07</v>
      </c>
      <c r="G1346" s="51">
        <f t="shared" si="126"/>
        <v>1344</v>
      </c>
    </row>
    <row r="1347" spans="1:7" x14ac:dyDescent="0.2">
      <c r="A1347" s="47">
        <v>1345</v>
      </c>
      <c r="B1347" s="48">
        <f t="shared" si="127"/>
        <v>6.7</v>
      </c>
      <c r="C1347" s="49">
        <f t="shared" si="128"/>
        <v>7.8999999999999995</v>
      </c>
      <c r="D1347" s="112">
        <f t="shared" si="129"/>
        <v>101.56</v>
      </c>
      <c r="E1347" s="50">
        <f t="shared" si="130"/>
        <v>23.26</v>
      </c>
      <c r="F1347" s="48">
        <f t="shared" si="131"/>
        <v>53.06</v>
      </c>
      <c r="G1347" s="51">
        <f t="shared" si="126"/>
        <v>1345</v>
      </c>
    </row>
    <row r="1348" spans="1:7" x14ac:dyDescent="0.2">
      <c r="A1348" s="47">
        <v>1346</v>
      </c>
      <c r="B1348" s="48">
        <f t="shared" si="127"/>
        <v>6.7</v>
      </c>
      <c r="C1348" s="49">
        <f t="shared" si="128"/>
        <v>7.91</v>
      </c>
      <c r="D1348" s="112">
        <f t="shared" si="129"/>
        <v>101.64</v>
      </c>
      <c r="E1348" s="50">
        <f t="shared" si="130"/>
        <v>23.28</v>
      </c>
      <c r="F1348" s="48">
        <f t="shared" si="131"/>
        <v>53.05</v>
      </c>
      <c r="G1348" s="51">
        <f t="shared" si="126"/>
        <v>1346</v>
      </c>
    </row>
    <row r="1349" spans="1:7" x14ac:dyDescent="0.2">
      <c r="A1349" s="47">
        <v>1347</v>
      </c>
      <c r="B1349" s="48">
        <f t="shared" si="127"/>
        <v>6.7</v>
      </c>
      <c r="C1349" s="49">
        <f t="shared" si="128"/>
        <v>7.91</v>
      </c>
      <c r="D1349" s="112">
        <f t="shared" si="129"/>
        <v>101.72</v>
      </c>
      <c r="E1349" s="50">
        <f t="shared" si="130"/>
        <v>23.3</v>
      </c>
      <c r="F1349" s="48">
        <f t="shared" si="131"/>
        <v>53.04</v>
      </c>
      <c r="G1349" s="51">
        <f t="shared" si="126"/>
        <v>1347</v>
      </c>
    </row>
    <row r="1350" spans="1:7" x14ac:dyDescent="0.2">
      <c r="A1350" s="47">
        <v>1348</v>
      </c>
      <c r="B1350" s="48">
        <f t="shared" si="127"/>
        <v>6.69</v>
      </c>
      <c r="C1350" s="49">
        <f t="shared" si="128"/>
        <v>7.91</v>
      </c>
      <c r="D1350" s="112">
        <f t="shared" si="129"/>
        <v>101.80000000000001</v>
      </c>
      <c r="E1350" s="50">
        <f t="shared" si="130"/>
        <v>23.310000000000002</v>
      </c>
      <c r="F1350" s="48">
        <f t="shared" si="131"/>
        <v>53.03</v>
      </c>
      <c r="G1350" s="51">
        <f t="shared" si="126"/>
        <v>1348</v>
      </c>
    </row>
    <row r="1351" spans="1:7" x14ac:dyDescent="0.2">
      <c r="A1351" s="47">
        <v>1349</v>
      </c>
      <c r="B1351" s="48">
        <f t="shared" si="127"/>
        <v>6.69</v>
      </c>
      <c r="C1351" s="49">
        <f t="shared" si="128"/>
        <v>7.92</v>
      </c>
      <c r="D1351" s="112">
        <f t="shared" si="129"/>
        <v>101.88000000000001</v>
      </c>
      <c r="E1351" s="50">
        <f t="shared" si="130"/>
        <v>23.330000000000002</v>
      </c>
      <c r="F1351" s="48">
        <f t="shared" si="131"/>
        <v>53.01</v>
      </c>
      <c r="G1351" s="51">
        <f t="shared" si="126"/>
        <v>1349</v>
      </c>
    </row>
    <row r="1352" spans="1:7" x14ac:dyDescent="0.2">
      <c r="A1352" s="47">
        <v>1350</v>
      </c>
      <c r="B1352" s="48">
        <f t="shared" si="127"/>
        <v>6.69</v>
      </c>
      <c r="C1352" s="49">
        <f t="shared" si="128"/>
        <v>7.92</v>
      </c>
      <c r="D1352" s="112">
        <f t="shared" si="129"/>
        <v>101.96000000000001</v>
      </c>
      <c r="E1352" s="50">
        <f t="shared" si="130"/>
        <v>23.35</v>
      </c>
      <c r="F1352" s="48">
        <f t="shared" si="131"/>
        <v>53</v>
      </c>
      <c r="G1352" s="51">
        <f t="shared" si="126"/>
        <v>1350</v>
      </c>
    </row>
    <row r="1353" spans="1:7" x14ac:dyDescent="0.2">
      <c r="A1353" s="47">
        <v>1351</v>
      </c>
      <c r="B1353" s="48">
        <f t="shared" si="127"/>
        <v>6.68</v>
      </c>
      <c r="C1353" s="49">
        <f t="shared" si="128"/>
        <v>7.93</v>
      </c>
      <c r="D1353" s="112">
        <f t="shared" si="129"/>
        <v>102.04</v>
      </c>
      <c r="E1353" s="50">
        <f t="shared" si="130"/>
        <v>23.37</v>
      </c>
      <c r="F1353" s="48">
        <f t="shared" si="131"/>
        <v>52.99</v>
      </c>
      <c r="G1353" s="51">
        <f t="shared" si="126"/>
        <v>1351</v>
      </c>
    </row>
    <row r="1354" spans="1:7" x14ac:dyDescent="0.2">
      <c r="A1354" s="47">
        <v>1352</v>
      </c>
      <c r="B1354" s="48">
        <f t="shared" si="127"/>
        <v>6.68</v>
      </c>
      <c r="C1354" s="49">
        <f t="shared" si="128"/>
        <v>7.93</v>
      </c>
      <c r="D1354" s="112">
        <f t="shared" si="129"/>
        <v>102.12</v>
      </c>
      <c r="E1354" s="50">
        <f t="shared" si="130"/>
        <v>23.39</v>
      </c>
      <c r="F1354" s="48">
        <f t="shared" si="131"/>
        <v>52.98</v>
      </c>
      <c r="G1354" s="51">
        <f t="shared" si="126"/>
        <v>1352</v>
      </c>
    </row>
    <row r="1355" spans="1:7" x14ac:dyDescent="0.2">
      <c r="A1355" s="47">
        <v>1353</v>
      </c>
      <c r="B1355" s="48">
        <f t="shared" si="127"/>
        <v>6.68</v>
      </c>
      <c r="C1355" s="49">
        <f t="shared" si="128"/>
        <v>7.9399999999999995</v>
      </c>
      <c r="D1355" s="112">
        <f t="shared" si="129"/>
        <v>102.2</v>
      </c>
      <c r="E1355" s="50">
        <f t="shared" si="130"/>
        <v>23.400000000000002</v>
      </c>
      <c r="F1355" s="48">
        <f t="shared" si="131"/>
        <v>52.97</v>
      </c>
      <c r="G1355" s="51">
        <f t="shared" si="126"/>
        <v>1353</v>
      </c>
    </row>
    <row r="1356" spans="1:7" x14ac:dyDescent="0.2">
      <c r="A1356" s="47">
        <v>1354</v>
      </c>
      <c r="B1356" s="48">
        <f t="shared" si="127"/>
        <v>6.68</v>
      </c>
      <c r="C1356" s="49">
        <f t="shared" si="128"/>
        <v>7.9399999999999995</v>
      </c>
      <c r="D1356" s="112">
        <f t="shared" si="129"/>
        <v>102.28</v>
      </c>
      <c r="E1356" s="50">
        <f t="shared" si="130"/>
        <v>23.42</v>
      </c>
      <c r="F1356" s="48">
        <f t="shared" si="131"/>
        <v>52.95</v>
      </c>
      <c r="G1356" s="51">
        <f t="shared" si="126"/>
        <v>1354</v>
      </c>
    </row>
    <row r="1357" spans="1:7" x14ac:dyDescent="0.2">
      <c r="A1357" s="47">
        <v>1355</v>
      </c>
      <c r="B1357" s="48">
        <f t="shared" si="127"/>
        <v>6.67</v>
      </c>
      <c r="C1357" s="49">
        <f t="shared" si="128"/>
        <v>7.95</v>
      </c>
      <c r="D1357" s="112">
        <f t="shared" si="129"/>
        <v>102.36</v>
      </c>
      <c r="E1357" s="50">
        <f t="shared" si="130"/>
        <v>23.44</v>
      </c>
      <c r="F1357" s="48">
        <f t="shared" si="131"/>
        <v>52.94</v>
      </c>
      <c r="G1357" s="51">
        <f t="shared" si="126"/>
        <v>1355</v>
      </c>
    </row>
    <row r="1358" spans="1:7" x14ac:dyDescent="0.2">
      <c r="A1358" s="47">
        <v>1356</v>
      </c>
      <c r="B1358" s="48">
        <f t="shared" si="127"/>
        <v>6.67</v>
      </c>
      <c r="C1358" s="49">
        <f t="shared" si="128"/>
        <v>7.95</v>
      </c>
      <c r="D1358" s="112">
        <f t="shared" si="129"/>
        <v>102.44000000000001</v>
      </c>
      <c r="E1358" s="50">
        <f t="shared" si="130"/>
        <v>23.46</v>
      </c>
      <c r="F1358" s="48">
        <f t="shared" si="131"/>
        <v>52.93</v>
      </c>
      <c r="G1358" s="51">
        <f t="shared" si="126"/>
        <v>1356</v>
      </c>
    </row>
    <row r="1359" spans="1:7" x14ac:dyDescent="0.2">
      <c r="A1359" s="47">
        <v>1357</v>
      </c>
      <c r="B1359" s="48">
        <f t="shared" si="127"/>
        <v>6.67</v>
      </c>
      <c r="C1359" s="49">
        <f t="shared" si="128"/>
        <v>7.96</v>
      </c>
      <c r="D1359" s="112">
        <f t="shared" si="129"/>
        <v>102.52000000000001</v>
      </c>
      <c r="E1359" s="50">
        <f t="shared" si="130"/>
        <v>23.48</v>
      </c>
      <c r="F1359" s="48">
        <f t="shared" si="131"/>
        <v>52.92</v>
      </c>
      <c r="G1359" s="51">
        <f t="shared" ref="G1359:G1422" si="132">A1359</f>
        <v>1357</v>
      </c>
    </row>
    <row r="1360" spans="1:7" x14ac:dyDescent="0.2">
      <c r="A1360" s="47">
        <v>1358</v>
      </c>
      <c r="B1360" s="48">
        <f t="shared" si="127"/>
        <v>6.67</v>
      </c>
      <c r="C1360" s="49">
        <f t="shared" si="128"/>
        <v>7.96</v>
      </c>
      <c r="D1360" s="112">
        <f t="shared" si="129"/>
        <v>102.60000000000001</v>
      </c>
      <c r="E1360" s="50">
        <f t="shared" si="130"/>
        <v>23.5</v>
      </c>
      <c r="F1360" s="48">
        <f t="shared" si="131"/>
        <v>52.91</v>
      </c>
      <c r="G1360" s="51">
        <f t="shared" si="132"/>
        <v>1358</v>
      </c>
    </row>
    <row r="1361" spans="1:7" x14ac:dyDescent="0.2">
      <c r="A1361" s="47">
        <v>1359</v>
      </c>
      <c r="B1361" s="48">
        <f t="shared" si="127"/>
        <v>6.66</v>
      </c>
      <c r="C1361" s="49">
        <f t="shared" si="128"/>
        <v>7.96</v>
      </c>
      <c r="D1361" s="112">
        <f t="shared" si="129"/>
        <v>102.68</v>
      </c>
      <c r="E1361" s="50">
        <f t="shared" si="130"/>
        <v>23.51</v>
      </c>
      <c r="F1361" s="48">
        <f t="shared" si="131"/>
        <v>52.89</v>
      </c>
      <c r="G1361" s="51">
        <f t="shared" si="132"/>
        <v>1359</v>
      </c>
    </row>
    <row r="1362" spans="1:7" x14ac:dyDescent="0.2">
      <c r="A1362" s="47">
        <v>1360</v>
      </c>
      <c r="B1362" s="48">
        <f t="shared" si="127"/>
        <v>6.66</v>
      </c>
      <c r="C1362" s="49">
        <f t="shared" si="128"/>
        <v>7.97</v>
      </c>
      <c r="D1362" s="112">
        <f t="shared" si="129"/>
        <v>102.76</v>
      </c>
      <c r="E1362" s="50">
        <f t="shared" si="130"/>
        <v>23.53</v>
      </c>
      <c r="F1362" s="48">
        <f t="shared" si="131"/>
        <v>52.88</v>
      </c>
      <c r="G1362" s="51">
        <f t="shared" si="132"/>
        <v>1360</v>
      </c>
    </row>
    <row r="1363" spans="1:7" x14ac:dyDescent="0.2">
      <c r="A1363" s="47">
        <v>1361</v>
      </c>
      <c r="B1363" s="48">
        <f t="shared" si="127"/>
        <v>6.66</v>
      </c>
      <c r="C1363" s="49">
        <f t="shared" si="128"/>
        <v>7.97</v>
      </c>
      <c r="D1363" s="112">
        <f t="shared" si="129"/>
        <v>102.84</v>
      </c>
      <c r="E1363" s="50">
        <f t="shared" si="130"/>
        <v>23.55</v>
      </c>
      <c r="F1363" s="48">
        <f t="shared" si="131"/>
        <v>52.87</v>
      </c>
      <c r="G1363" s="51">
        <f t="shared" si="132"/>
        <v>1361</v>
      </c>
    </row>
    <row r="1364" spans="1:7" x14ac:dyDescent="0.2">
      <c r="A1364" s="47">
        <v>1362</v>
      </c>
      <c r="B1364" s="48">
        <f t="shared" si="127"/>
        <v>6.66</v>
      </c>
      <c r="C1364" s="49">
        <f t="shared" si="128"/>
        <v>7.9799999999999995</v>
      </c>
      <c r="D1364" s="112">
        <f t="shared" si="129"/>
        <v>102.92</v>
      </c>
      <c r="E1364" s="50">
        <f t="shared" si="130"/>
        <v>23.57</v>
      </c>
      <c r="F1364" s="48">
        <f t="shared" si="131"/>
        <v>52.86</v>
      </c>
      <c r="G1364" s="51">
        <f t="shared" si="132"/>
        <v>1362</v>
      </c>
    </row>
    <row r="1365" spans="1:7" x14ac:dyDescent="0.2">
      <c r="A1365" s="47">
        <v>1363</v>
      </c>
      <c r="B1365" s="48">
        <f t="shared" si="127"/>
        <v>6.65</v>
      </c>
      <c r="C1365" s="49">
        <f t="shared" si="128"/>
        <v>7.9799999999999995</v>
      </c>
      <c r="D1365" s="112">
        <f t="shared" si="129"/>
        <v>103</v>
      </c>
      <c r="E1365" s="50">
        <f t="shared" si="130"/>
        <v>23.59</v>
      </c>
      <c r="F1365" s="48">
        <f t="shared" si="131"/>
        <v>52.85</v>
      </c>
      <c r="G1365" s="51">
        <f t="shared" si="132"/>
        <v>1363</v>
      </c>
    </row>
    <row r="1366" spans="1:7" x14ac:dyDescent="0.2">
      <c r="A1366" s="47">
        <v>1364</v>
      </c>
      <c r="B1366" s="48">
        <f t="shared" si="127"/>
        <v>6.65</v>
      </c>
      <c r="C1366" s="49">
        <f t="shared" si="128"/>
        <v>7.99</v>
      </c>
      <c r="D1366" s="112">
        <f t="shared" si="129"/>
        <v>103.08</v>
      </c>
      <c r="E1366" s="50">
        <f t="shared" si="130"/>
        <v>23.6</v>
      </c>
      <c r="F1366" s="48">
        <f t="shared" si="131"/>
        <v>52.83</v>
      </c>
      <c r="G1366" s="51">
        <f t="shared" si="132"/>
        <v>1364</v>
      </c>
    </row>
    <row r="1367" spans="1:7" x14ac:dyDescent="0.2">
      <c r="A1367" s="47">
        <v>1365</v>
      </c>
      <c r="B1367" s="48">
        <f t="shared" si="127"/>
        <v>6.65</v>
      </c>
      <c r="C1367" s="49">
        <f t="shared" si="128"/>
        <v>7.99</v>
      </c>
      <c r="D1367" s="112">
        <f t="shared" si="129"/>
        <v>103.16000000000001</v>
      </c>
      <c r="E1367" s="50">
        <f t="shared" si="130"/>
        <v>23.62</v>
      </c>
      <c r="F1367" s="48">
        <f t="shared" si="131"/>
        <v>52.82</v>
      </c>
      <c r="G1367" s="51">
        <f t="shared" si="132"/>
        <v>1365</v>
      </c>
    </row>
    <row r="1368" spans="1:7" x14ac:dyDescent="0.2">
      <c r="A1368" s="47">
        <v>1366</v>
      </c>
      <c r="B1368" s="48">
        <f t="shared" si="127"/>
        <v>6.65</v>
      </c>
      <c r="C1368" s="49">
        <f t="shared" si="128"/>
        <v>8</v>
      </c>
      <c r="D1368" s="112">
        <f t="shared" si="129"/>
        <v>103.24000000000001</v>
      </c>
      <c r="E1368" s="50">
        <f t="shared" si="130"/>
        <v>23.64</v>
      </c>
      <c r="F1368" s="48">
        <f t="shared" si="131"/>
        <v>52.81</v>
      </c>
      <c r="G1368" s="51">
        <f t="shared" si="132"/>
        <v>1366</v>
      </c>
    </row>
    <row r="1369" spans="1:7" x14ac:dyDescent="0.2">
      <c r="A1369" s="47">
        <v>1367</v>
      </c>
      <c r="B1369" s="48">
        <f t="shared" si="127"/>
        <v>6.64</v>
      </c>
      <c r="C1369" s="49">
        <f t="shared" si="128"/>
        <v>8</v>
      </c>
      <c r="D1369" s="112">
        <f t="shared" si="129"/>
        <v>103.32000000000001</v>
      </c>
      <c r="E1369" s="50">
        <f t="shared" si="130"/>
        <v>23.66</v>
      </c>
      <c r="F1369" s="48">
        <f t="shared" si="131"/>
        <v>52.8</v>
      </c>
      <c r="G1369" s="51">
        <f t="shared" si="132"/>
        <v>1367</v>
      </c>
    </row>
    <row r="1370" spans="1:7" x14ac:dyDescent="0.2">
      <c r="A1370" s="47">
        <v>1368</v>
      </c>
      <c r="B1370" s="48">
        <f t="shared" si="127"/>
        <v>6.64</v>
      </c>
      <c r="C1370" s="49">
        <f t="shared" si="128"/>
        <v>8.01</v>
      </c>
      <c r="D1370" s="112">
        <f t="shared" si="129"/>
        <v>103.4</v>
      </c>
      <c r="E1370" s="50">
        <f t="shared" si="130"/>
        <v>23.680000000000003</v>
      </c>
      <c r="F1370" s="48">
        <f t="shared" si="131"/>
        <v>52.79</v>
      </c>
      <c r="G1370" s="51">
        <f t="shared" si="132"/>
        <v>1368</v>
      </c>
    </row>
    <row r="1371" spans="1:7" x14ac:dyDescent="0.2">
      <c r="A1371" s="47">
        <v>1369</v>
      </c>
      <c r="B1371" s="48">
        <f t="shared" si="127"/>
        <v>6.64</v>
      </c>
      <c r="C1371" s="49">
        <f t="shared" si="128"/>
        <v>8.01</v>
      </c>
      <c r="D1371" s="112">
        <f t="shared" si="129"/>
        <v>103.48</v>
      </c>
      <c r="E1371" s="50">
        <f t="shared" si="130"/>
        <v>23.700000000000003</v>
      </c>
      <c r="F1371" s="48">
        <f t="shared" si="131"/>
        <v>52.77</v>
      </c>
      <c r="G1371" s="51">
        <f t="shared" si="132"/>
        <v>1369</v>
      </c>
    </row>
    <row r="1372" spans="1:7" x14ac:dyDescent="0.2">
      <c r="A1372" s="47">
        <v>1370</v>
      </c>
      <c r="B1372" s="48">
        <f t="shared" si="127"/>
        <v>6.63</v>
      </c>
      <c r="C1372" s="49">
        <f t="shared" si="128"/>
        <v>8.01</v>
      </c>
      <c r="D1372" s="112">
        <f t="shared" si="129"/>
        <v>103.56</v>
      </c>
      <c r="E1372" s="50">
        <f t="shared" si="130"/>
        <v>23.71</v>
      </c>
      <c r="F1372" s="48">
        <f t="shared" si="131"/>
        <v>52.76</v>
      </c>
      <c r="G1372" s="51">
        <f t="shared" si="132"/>
        <v>1370</v>
      </c>
    </row>
    <row r="1373" spans="1:7" x14ac:dyDescent="0.2">
      <c r="A1373" s="47">
        <v>1371</v>
      </c>
      <c r="B1373" s="48">
        <f t="shared" si="127"/>
        <v>6.63</v>
      </c>
      <c r="C1373" s="49">
        <f t="shared" si="128"/>
        <v>8.02</v>
      </c>
      <c r="D1373" s="112">
        <f t="shared" si="129"/>
        <v>103.64</v>
      </c>
      <c r="E1373" s="50">
        <f t="shared" si="130"/>
        <v>23.73</v>
      </c>
      <c r="F1373" s="48">
        <f t="shared" si="131"/>
        <v>52.75</v>
      </c>
      <c r="G1373" s="51">
        <f t="shared" si="132"/>
        <v>1371</v>
      </c>
    </row>
    <row r="1374" spans="1:7" x14ac:dyDescent="0.2">
      <c r="A1374" s="47">
        <v>1372</v>
      </c>
      <c r="B1374" s="48">
        <f t="shared" si="127"/>
        <v>6.63</v>
      </c>
      <c r="C1374" s="49">
        <f t="shared" si="128"/>
        <v>8.02</v>
      </c>
      <c r="D1374" s="112">
        <f t="shared" si="129"/>
        <v>103.72</v>
      </c>
      <c r="E1374" s="50">
        <f t="shared" si="130"/>
        <v>23.75</v>
      </c>
      <c r="F1374" s="48">
        <f t="shared" si="131"/>
        <v>52.74</v>
      </c>
      <c r="G1374" s="51">
        <f t="shared" si="132"/>
        <v>1372</v>
      </c>
    </row>
    <row r="1375" spans="1:7" x14ac:dyDescent="0.2">
      <c r="A1375" s="47">
        <v>1373</v>
      </c>
      <c r="B1375" s="48">
        <f t="shared" si="127"/>
        <v>6.63</v>
      </c>
      <c r="C1375" s="49">
        <f t="shared" si="128"/>
        <v>8.0299999999999994</v>
      </c>
      <c r="D1375" s="112">
        <f t="shared" si="129"/>
        <v>103.80000000000001</v>
      </c>
      <c r="E1375" s="50">
        <f t="shared" si="130"/>
        <v>23.770000000000003</v>
      </c>
      <c r="F1375" s="48">
        <f t="shared" si="131"/>
        <v>52.73</v>
      </c>
      <c r="G1375" s="51">
        <f t="shared" si="132"/>
        <v>1373</v>
      </c>
    </row>
    <row r="1376" spans="1:7" x14ac:dyDescent="0.2">
      <c r="A1376" s="47">
        <v>1374</v>
      </c>
      <c r="B1376" s="48">
        <f t="shared" si="127"/>
        <v>6.62</v>
      </c>
      <c r="C1376" s="49">
        <f t="shared" si="128"/>
        <v>8.0299999999999994</v>
      </c>
      <c r="D1376" s="112">
        <f t="shared" si="129"/>
        <v>103.88000000000001</v>
      </c>
      <c r="E1376" s="50">
        <f t="shared" si="130"/>
        <v>23.790000000000003</v>
      </c>
      <c r="F1376" s="48">
        <f t="shared" si="131"/>
        <v>52.71</v>
      </c>
      <c r="G1376" s="51">
        <f t="shared" si="132"/>
        <v>1374</v>
      </c>
    </row>
    <row r="1377" spans="1:7" x14ac:dyDescent="0.2">
      <c r="A1377" s="47">
        <v>1375</v>
      </c>
      <c r="B1377" s="48">
        <f t="shared" si="127"/>
        <v>6.62</v>
      </c>
      <c r="C1377" s="49">
        <f t="shared" si="128"/>
        <v>8.0399999999999991</v>
      </c>
      <c r="D1377" s="112">
        <f t="shared" si="129"/>
        <v>103.96000000000001</v>
      </c>
      <c r="E1377" s="50">
        <f t="shared" si="130"/>
        <v>23.8</v>
      </c>
      <c r="F1377" s="48">
        <f t="shared" si="131"/>
        <v>52.7</v>
      </c>
      <c r="G1377" s="51">
        <f t="shared" si="132"/>
        <v>1375</v>
      </c>
    </row>
    <row r="1378" spans="1:7" x14ac:dyDescent="0.2">
      <c r="A1378" s="47">
        <v>1376</v>
      </c>
      <c r="B1378" s="48">
        <f t="shared" si="127"/>
        <v>6.62</v>
      </c>
      <c r="C1378" s="49">
        <f t="shared" si="128"/>
        <v>8.0399999999999991</v>
      </c>
      <c r="D1378" s="112">
        <f t="shared" si="129"/>
        <v>104.04</v>
      </c>
      <c r="E1378" s="50">
        <f t="shared" si="130"/>
        <v>23.82</v>
      </c>
      <c r="F1378" s="48">
        <f t="shared" si="131"/>
        <v>52.69</v>
      </c>
      <c r="G1378" s="51">
        <f t="shared" si="132"/>
        <v>1376</v>
      </c>
    </row>
    <row r="1379" spans="1:7" x14ac:dyDescent="0.2">
      <c r="A1379" s="47">
        <v>1377</v>
      </c>
      <c r="B1379" s="48">
        <f t="shared" si="127"/>
        <v>6.62</v>
      </c>
      <c r="C1379" s="49">
        <f t="shared" si="128"/>
        <v>8.0499999999999989</v>
      </c>
      <c r="D1379" s="112">
        <f t="shared" si="129"/>
        <v>104.12</v>
      </c>
      <c r="E1379" s="50">
        <f t="shared" si="130"/>
        <v>23.84</v>
      </c>
      <c r="F1379" s="48">
        <f t="shared" si="131"/>
        <v>52.68</v>
      </c>
      <c r="G1379" s="51">
        <f t="shared" si="132"/>
        <v>1377</v>
      </c>
    </row>
    <row r="1380" spans="1:7" x14ac:dyDescent="0.2">
      <c r="A1380" s="47">
        <v>1378</v>
      </c>
      <c r="B1380" s="48">
        <f t="shared" si="127"/>
        <v>6.61</v>
      </c>
      <c r="C1380" s="49">
        <f t="shared" si="128"/>
        <v>8.0499999999999989</v>
      </c>
      <c r="D1380" s="112">
        <f t="shared" si="129"/>
        <v>104.2</v>
      </c>
      <c r="E1380" s="50">
        <f t="shared" si="130"/>
        <v>23.860000000000003</v>
      </c>
      <c r="F1380" s="48">
        <f t="shared" si="131"/>
        <v>52.67</v>
      </c>
      <c r="G1380" s="51">
        <f t="shared" si="132"/>
        <v>1378</v>
      </c>
    </row>
    <row r="1381" spans="1:7" x14ac:dyDescent="0.2">
      <c r="A1381" s="47">
        <v>1379</v>
      </c>
      <c r="B1381" s="48">
        <f t="shared" si="127"/>
        <v>6.61</v>
      </c>
      <c r="C1381" s="49">
        <f t="shared" si="128"/>
        <v>8.06</v>
      </c>
      <c r="D1381" s="112">
        <f t="shared" si="129"/>
        <v>104.28</v>
      </c>
      <c r="E1381" s="50">
        <f t="shared" si="130"/>
        <v>23.880000000000003</v>
      </c>
      <c r="F1381" s="48">
        <f t="shared" si="131"/>
        <v>52.65</v>
      </c>
      <c r="G1381" s="51">
        <f t="shared" si="132"/>
        <v>1379</v>
      </c>
    </row>
    <row r="1382" spans="1:7" x14ac:dyDescent="0.2">
      <c r="A1382" s="47">
        <v>1380</v>
      </c>
      <c r="B1382" s="48">
        <f t="shared" si="127"/>
        <v>6.61</v>
      </c>
      <c r="C1382" s="49">
        <f t="shared" si="128"/>
        <v>8.06</v>
      </c>
      <c r="D1382" s="112">
        <f t="shared" si="129"/>
        <v>104.36</v>
      </c>
      <c r="E1382" s="50">
        <f t="shared" si="130"/>
        <v>23.900000000000002</v>
      </c>
      <c r="F1382" s="48">
        <f t="shared" si="131"/>
        <v>52.64</v>
      </c>
      <c r="G1382" s="51">
        <f t="shared" si="132"/>
        <v>1380</v>
      </c>
    </row>
    <row r="1383" spans="1:7" x14ac:dyDescent="0.2">
      <c r="A1383" s="47">
        <v>1381</v>
      </c>
      <c r="B1383" s="48">
        <f t="shared" si="127"/>
        <v>6.61</v>
      </c>
      <c r="C1383" s="49">
        <f t="shared" si="128"/>
        <v>8.06</v>
      </c>
      <c r="D1383" s="112">
        <f t="shared" si="129"/>
        <v>104.44000000000001</v>
      </c>
      <c r="E1383" s="50">
        <f t="shared" si="130"/>
        <v>23.91</v>
      </c>
      <c r="F1383" s="48">
        <f t="shared" si="131"/>
        <v>52.63</v>
      </c>
      <c r="G1383" s="51">
        <f t="shared" si="132"/>
        <v>1381</v>
      </c>
    </row>
    <row r="1384" spans="1:7" x14ac:dyDescent="0.2">
      <c r="A1384" s="47">
        <v>1382</v>
      </c>
      <c r="B1384" s="48">
        <f t="shared" si="127"/>
        <v>6.6</v>
      </c>
      <c r="C1384" s="49">
        <f t="shared" si="128"/>
        <v>8.07</v>
      </c>
      <c r="D1384" s="112">
        <f t="shared" si="129"/>
        <v>104.52000000000001</v>
      </c>
      <c r="E1384" s="50">
        <f t="shared" si="130"/>
        <v>23.930000000000003</v>
      </c>
      <c r="F1384" s="48">
        <f t="shared" si="131"/>
        <v>52.62</v>
      </c>
      <c r="G1384" s="51">
        <f t="shared" si="132"/>
        <v>1382</v>
      </c>
    </row>
    <row r="1385" spans="1:7" x14ac:dyDescent="0.2">
      <c r="A1385" s="47">
        <v>1383</v>
      </c>
      <c r="B1385" s="48">
        <f t="shared" si="127"/>
        <v>6.6</v>
      </c>
      <c r="C1385" s="49">
        <f t="shared" si="128"/>
        <v>8.07</v>
      </c>
      <c r="D1385" s="112">
        <f t="shared" si="129"/>
        <v>104.60000000000001</v>
      </c>
      <c r="E1385" s="50">
        <f t="shared" si="130"/>
        <v>23.950000000000003</v>
      </c>
      <c r="F1385" s="48">
        <f t="shared" si="131"/>
        <v>52.61</v>
      </c>
      <c r="G1385" s="51">
        <f t="shared" si="132"/>
        <v>1383</v>
      </c>
    </row>
    <row r="1386" spans="1:7" x14ac:dyDescent="0.2">
      <c r="A1386" s="47">
        <v>1384</v>
      </c>
      <c r="B1386" s="48">
        <f t="shared" si="127"/>
        <v>6.6</v>
      </c>
      <c r="C1386" s="49">
        <f t="shared" si="128"/>
        <v>8.08</v>
      </c>
      <c r="D1386" s="112">
        <f t="shared" si="129"/>
        <v>104.68</v>
      </c>
      <c r="E1386" s="50">
        <f t="shared" si="130"/>
        <v>23.970000000000002</v>
      </c>
      <c r="F1386" s="48">
        <f t="shared" si="131"/>
        <v>52.59</v>
      </c>
      <c r="G1386" s="51">
        <f t="shared" si="132"/>
        <v>1384</v>
      </c>
    </row>
    <row r="1387" spans="1:7" x14ac:dyDescent="0.2">
      <c r="A1387" s="47">
        <v>1385</v>
      </c>
      <c r="B1387" s="48">
        <f t="shared" si="127"/>
        <v>6.6</v>
      </c>
      <c r="C1387" s="49">
        <f t="shared" si="128"/>
        <v>8.08</v>
      </c>
      <c r="D1387" s="112">
        <f t="shared" si="129"/>
        <v>104.76</v>
      </c>
      <c r="E1387" s="50">
        <f t="shared" si="130"/>
        <v>23.990000000000002</v>
      </c>
      <c r="F1387" s="48">
        <f t="shared" si="131"/>
        <v>52.58</v>
      </c>
      <c r="G1387" s="51">
        <f t="shared" si="132"/>
        <v>1385</v>
      </c>
    </row>
    <row r="1388" spans="1:7" x14ac:dyDescent="0.2">
      <c r="A1388" s="47">
        <v>1386</v>
      </c>
      <c r="B1388" s="48">
        <f t="shared" si="127"/>
        <v>6.59</v>
      </c>
      <c r="C1388" s="49">
        <f t="shared" si="128"/>
        <v>8.09</v>
      </c>
      <c r="D1388" s="112">
        <f t="shared" si="129"/>
        <v>104.84</v>
      </c>
      <c r="E1388" s="50">
        <f t="shared" si="130"/>
        <v>24</v>
      </c>
      <c r="F1388" s="48">
        <f t="shared" si="131"/>
        <v>52.57</v>
      </c>
      <c r="G1388" s="51">
        <f t="shared" si="132"/>
        <v>1386</v>
      </c>
    </row>
    <row r="1389" spans="1:7" x14ac:dyDescent="0.2">
      <c r="A1389" s="47">
        <v>1387</v>
      </c>
      <c r="B1389" s="48">
        <f t="shared" si="127"/>
        <v>6.59</v>
      </c>
      <c r="C1389" s="49">
        <f t="shared" si="128"/>
        <v>8.09</v>
      </c>
      <c r="D1389" s="112">
        <f t="shared" si="129"/>
        <v>104.92</v>
      </c>
      <c r="E1389" s="50">
        <f t="shared" si="130"/>
        <v>24.020000000000003</v>
      </c>
      <c r="F1389" s="48">
        <f t="shared" si="131"/>
        <v>52.56</v>
      </c>
      <c r="G1389" s="51">
        <f t="shared" si="132"/>
        <v>1387</v>
      </c>
    </row>
    <row r="1390" spans="1:7" x14ac:dyDescent="0.2">
      <c r="A1390" s="47">
        <v>1388</v>
      </c>
      <c r="B1390" s="48">
        <f t="shared" si="127"/>
        <v>6.59</v>
      </c>
      <c r="C1390" s="49">
        <f t="shared" si="128"/>
        <v>8.1</v>
      </c>
      <c r="D1390" s="112">
        <f t="shared" si="129"/>
        <v>105</v>
      </c>
      <c r="E1390" s="50">
        <f t="shared" si="130"/>
        <v>24.040000000000003</v>
      </c>
      <c r="F1390" s="48">
        <f t="shared" si="131"/>
        <v>52.55</v>
      </c>
      <c r="G1390" s="51">
        <f t="shared" si="132"/>
        <v>1388</v>
      </c>
    </row>
    <row r="1391" spans="1:7" x14ac:dyDescent="0.2">
      <c r="A1391" s="47">
        <v>1389</v>
      </c>
      <c r="B1391" s="48">
        <f t="shared" si="127"/>
        <v>6.59</v>
      </c>
      <c r="C1391" s="49">
        <f t="shared" si="128"/>
        <v>8.1</v>
      </c>
      <c r="D1391" s="112">
        <f t="shared" si="129"/>
        <v>105.08</v>
      </c>
      <c r="E1391" s="50">
        <f t="shared" si="130"/>
        <v>24.060000000000002</v>
      </c>
      <c r="F1391" s="48">
        <f t="shared" si="131"/>
        <v>52.54</v>
      </c>
      <c r="G1391" s="51">
        <f t="shared" si="132"/>
        <v>1389</v>
      </c>
    </row>
    <row r="1392" spans="1:7" x14ac:dyDescent="0.2">
      <c r="A1392" s="47">
        <v>1390</v>
      </c>
      <c r="B1392" s="48">
        <f t="shared" si="127"/>
        <v>6.58</v>
      </c>
      <c r="C1392" s="49">
        <f t="shared" si="128"/>
        <v>8.11</v>
      </c>
      <c r="D1392" s="112">
        <f t="shared" si="129"/>
        <v>105.16000000000001</v>
      </c>
      <c r="E1392" s="50">
        <f t="shared" si="130"/>
        <v>24.080000000000002</v>
      </c>
      <c r="F1392" s="48">
        <f t="shared" si="131"/>
        <v>52.52</v>
      </c>
      <c r="G1392" s="51">
        <f t="shared" si="132"/>
        <v>1390</v>
      </c>
    </row>
    <row r="1393" spans="1:7" x14ac:dyDescent="0.2">
      <c r="A1393" s="47">
        <v>1391</v>
      </c>
      <c r="B1393" s="48">
        <f t="shared" si="127"/>
        <v>6.58</v>
      </c>
      <c r="C1393" s="49">
        <f t="shared" si="128"/>
        <v>8.11</v>
      </c>
      <c r="D1393" s="112">
        <f t="shared" si="129"/>
        <v>105.24000000000001</v>
      </c>
      <c r="E1393" s="50">
        <f t="shared" si="130"/>
        <v>24.1</v>
      </c>
      <c r="F1393" s="48">
        <f t="shared" si="131"/>
        <v>52.51</v>
      </c>
      <c r="G1393" s="51">
        <f t="shared" si="132"/>
        <v>1391</v>
      </c>
    </row>
    <row r="1394" spans="1:7" x14ac:dyDescent="0.2">
      <c r="A1394" s="47">
        <v>1392</v>
      </c>
      <c r="B1394" s="48">
        <f t="shared" si="127"/>
        <v>6.58</v>
      </c>
      <c r="C1394" s="49">
        <f t="shared" si="128"/>
        <v>8.11</v>
      </c>
      <c r="D1394" s="112">
        <f t="shared" si="129"/>
        <v>105.32000000000001</v>
      </c>
      <c r="E1394" s="50">
        <f t="shared" si="130"/>
        <v>24.110000000000003</v>
      </c>
      <c r="F1394" s="48">
        <f t="shared" si="131"/>
        <v>52.5</v>
      </c>
      <c r="G1394" s="51">
        <f t="shared" si="132"/>
        <v>1392</v>
      </c>
    </row>
    <row r="1395" spans="1:7" x14ac:dyDescent="0.2">
      <c r="A1395" s="47">
        <v>1393</v>
      </c>
      <c r="B1395" s="48">
        <f t="shared" si="127"/>
        <v>6.57</v>
      </c>
      <c r="C1395" s="49">
        <f t="shared" si="128"/>
        <v>8.1199999999999992</v>
      </c>
      <c r="D1395" s="112">
        <f t="shared" si="129"/>
        <v>105.4</v>
      </c>
      <c r="E1395" s="50">
        <f t="shared" si="130"/>
        <v>24.130000000000003</v>
      </c>
      <c r="F1395" s="48">
        <f t="shared" si="131"/>
        <v>52.49</v>
      </c>
      <c r="G1395" s="51">
        <f t="shared" si="132"/>
        <v>1393</v>
      </c>
    </row>
    <row r="1396" spans="1:7" x14ac:dyDescent="0.2">
      <c r="A1396" s="47">
        <v>1394</v>
      </c>
      <c r="B1396" s="48">
        <f t="shared" si="127"/>
        <v>6.57</v>
      </c>
      <c r="C1396" s="49">
        <f t="shared" si="128"/>
        <v>8.1199999999999992</v>
      </c>
      <c r="D1396" s="112">
        <f t="shared" si="129"/>
        <v>105.48</v>
      </c>
      <c r="E1396" s="50">
        <f t="shared" si="130"/>
        <v>24.150000000000002</v>
      </c>
      <c r="F1396" s="48">
        <f t="shared" si="131"/>
        <v>52.48</v>
      </c>
      <c r="G1396" s="51">
        <f t="shared" si="132"/>
        <v>1394</v>
      </c>
    </row>
    <row r="1397" spans="1:7" x14ac:dyDescent="0.2">
      <c r="A1397" s="47">
        <v>1395</v>
      </c>
      <c r="B1397" s="48">
        <f t="shared" si="127"/>
        <v>6.57</v>
      </c>
      <c r="C1397" s="49">
        <f t="shared" si="128"/>
        <v>8.129999999999999</v>
      </c>
      <c r="D1397" s="112">
        <f t="shared" si="129"/>
        <v>105.56</v>
      </c>
      <c r="E1397" s="50">
        <f t="shared" si="130"/>
        <v>24.17</v>
      </c>
      <c r="F1397" s="48">
        <f t="shared" si="131"/>
        <v>52.46</v>
      </c>
      <c r="G1397" s="51">
        <f t="shared" si="132"/>
        <v>1395</v>
      </c>
    </row>
    <row r="1398" spans="1:7" x14ac:dyDescent="0.2">
      <c r="A1398" s="47">
        <v>1396</v>
      </c>
      <c r="B1398" s="48">
        <f t="shared" si="127"/>
        <v>6.57</v>
      </c>
      <c r="C1398" s="49">
        <f t="shared" si="128"/>
        <v>8.129999999999999</v>
      </c>
      <c r="D1398" s="112">
        <f t="shared" si="129"/>
        <v>105.64</v>
      </c>
      <c r="E1398" s="50">
        <f t="shared" si="130"/>
        <v>24.19</v>
      </c>
      <c r="F1398" s="48">
        <f t="shared" si="131"/>
        <v>52.45</v>
      </c>
      <c r="G1398" s="51">
        <f t="shared" si="132"/>
        <v>1396</v>
      </c>
    </row>
    <row r="1399" spans="1:7" x14ac:dyDescent="0.2">
      <c r="A1399" s="47">
        <v>1397</v>
      </c>
      <c r="B1399" s="48">
        <f t="shared" si="127"/>
        <v>6.56</v>
      </c>
      <c r="C1399" s="49">
        <f t="shared" si="128"/>
        <v>8.14</v>
      </c>
      <c r="D1399" s="112">
        <f t="shared" si="129"/>
        <v>105.72</v>
      </c>
      <c r="E1399" s="50">
        <f t="shared" si="130"/>
        <v>24.200000000000003</v>
      </c>
      <c r="F1399" s="48">
        <f t="shared" si="131"/>
        <v>52.44</v>
      </c>
      <c r="G1399" s="51">
        <f t="shared" si="132"/>
        <v>1397</v>
      </c>
    </row>
    <row r="1400" spans="1:7" x14ac:dyDescent="0.2">
      <c r="A1400" s="47">
        <v>1398</v>
      </c>
      <c r="B1400" s="48">
        <f t="shared" si="127"/>
        <v>6.56</v>
      </c>
      <c r="C1400" s="49">
        <f t="shared" si="128"/>
        <v>8.14</v>
      </c>
      <c r="D1400" s="112">
        <f t="shared" si="129"/>
        <v>105.80000000000001</v>
      </c>
      <c r="E1400" s="50">
        <f t="shared" si="130"/>
        <v>24.220000000000002</v>
      </c>
      <c r="F1400" s="48">
        <f t="shared" si="131"/>
        <v>52.43</v>
      </c>
      <c r="G1400" s="51">
        <f t="shared" si="132"/>
        <v>1398</v>
      </c>
    </row>
    <row r="1401" spans="1:7" x14ac:dyDescent="0.2">
      <c r="A1401" s="47">
        <v>1399</v>
      </c>
      <c r="B1401" s="48">
        <f t="shared" si="127"/>
        <v>6.56</v>
      </c>
      <c r="C1401" s="49">
        <f t="shared" si="128"/>
        <v>8.15</v>
      </c>
      <c r="D1401" s="112">
        <f t="shared" si="129"/>
        <v>105.88000000000001</v>
      </c>
      <c r="E1401" s="50">
        <f t="shared" si="130"/>
        <v>24.240000000000002</v>
      </c>
      <c r="F1401" s="48">
        <f t="shared" si="131"/>
        <v>52.42</v>
      </c>
      <c r="G1401" s="51">
        <f t="shared" si="132"/>
        <v>1399</v>
      </c>
    </row>
    <row r="1402" spans="1:7" x14ac:dyDescent="0.2">
      <c r="A1402" s="47">
        <v>1400</v>
      </c>
      <c r="B1402" s="48">
        <f t="shared" si="127"/>
        <v>6.56</v>
      </c>
      <c r="C1402" s="49">
        <f t="shared" si="128"/>
        <v>8.15</v>
      </c>
      <c r="D1402" s="112">
        <f t="shared" si="129"/>
        <v>105.96000000000001</v>
      </c>
      <c r="E1402" s="50">
        <f t="shared" si="130"/>
        <v>24.26</v>
      </c>
      <c r="F1402" s="48">
        <f t="shared" si="131"/>
        <v>52.4</v>
      </c>
      <c r="G1402" s="51">
        <f t="shared" si="132"/>
        <v>1400</v>
      </c>
    </row>
    <row r="1403" spans="1:7" x14ac:dyDescent="0.2">
      <c r="A1403" s="47">
        <v>1401</v>
      </c>
      <c r="B1403" s="48">
        <f t="shared" si="127"/>
        <v>6.55</v>
      </c>
      <c r="C1403" s="49">
        <f t="shared" si="128"/>
        <v>8.16</v>
      </c>
      <c r="D1403" s="112">
        <f t="shared" si="129"/>
        <v>106.04</v>
      </c>
      <c r="E1403" s="50">
        <f t="shared" si="130"/>
        <v>24.28</v>
      </c>
      <c r="F1403" s="48">
        <f t="shared" si="131"/>
        <v>52.39</v>
      </c>
      <c r="G1403" s="51">
        <f t="shared" si="132"/>
        <v>1401</v>
      </c>
    </row>
    <row r="1404" spans="1:7" x14ac:dyDescent="0.2">
      <c r="A1404" s="47">
        <v>1402</v>
      </c>
      <c r="B1404" s="48">
        <f t="shared" si="127"/>
        <v>6.55</v>
      </c>
      <c r="C1404" s="49">
        <f t="shared" si="128"/>
        <v>8.16</v>
      </c>
      <c r="D1404" s="112">
        <f t="shared" si="129"/>
        <v>106.12</v>
      </c>
      <c r="E1404" s="50">
        <f t="shared" si="130"/>
        <v>24.3</v>
      </c>
      <c r="F1404" s="48">
        <f t="shared" si="131"/>
        <v>52.38</v>
      </c>
      <c r="G1404" s="51">
        <f t="shared" si="132"/>
        <v>1402</v>
      </c>
    </row>
    <row r="1405" spans="1:7" x14ac:dyDescent="0.2">
      <c r="A1405" s="47">
        <v>1403</v>
      </c>
      <c r="B1405" s="48">
        <f t="shared" si="127"/>
        <v>6.55</v>
      </c>
      <c r="C1405" s="49">
        <f t="shared" si="128"/>
        <v>8.16</v>
      </c>
      <c r="D1405" s="112">
        <f t="shared" si="129"/>
        <v>106.2</v>
      </c>
      <c r="E1405" s="50">
        <f t="shared" si="130"/>
        <v>24.310000000000002</v>
      </c>
      <c r="F1405" s="48">
        <f t="shared" si="131"/>
        <v>52.37</v>
      </c>
      <c r="G1405" s="51">
        <f t="shared" si="132"/>
        <v>1403</v>
      </c>
    </row>
    <row r="1406" spans="1:7" x14ac:dyDescent="0.2">
      <c r="A1406" s="47">
        <v>1404</v>
      </c>
      <c r="B1406" s="48">
        <f t="shared" si="127"/>
        <v>6.55</v>
      </c>
      <c r="C1406" s="49">
        <f t="shared" si="128"/>
        <v>8.17</v>
      </c>
      <c r="D1406" s="112">
        <f t="shared" si="129"/>
        <v>106.28</v>
      </c>
      <c r="E1406" s="50">
        <f t="shared" si="130"/>
        <v>24.330000000000002</v>
      </c>
      <c r="F1406" s="48">
        <f t="shared" si="131"/>
        <v>52.36</v>
      </c>
      <c r="G1406" s="51">
        <f t="shared" si="132"/>
        <v>1404</v>
      </c>
    </row>
    <row r="1407" spans="1:7" x14ac:dyDescent="0.2">
      <c r="A1407" s="47">
        <v>1405</v>
      </c>
      <c r="B1407" s="48">
        <f t="shared" si="127"/>
        <v>6.54</v>
      </c>
      <c r="C1407" s="49">
        <f t="shared" si="128"/>
        <v>8.17</v>
      </c>
      <c r="D1407" s="112">
        <f t="shared" si="129"/>
        <v>106.36</v>
      </c>
      <c r="E1407" s="50">
        <f t="shared" si="130"/>
        <v>24.35</v>
      </c>
      <c r="F1407" s="48">
        <f t="shared" si="131"/>
        <v>52.35</v>
      </c>
      <c r="G1407" s="51">
        <f t="shared" si="132"/>
        <v>1405</v>
      </c>
    </row>
    <row r="1408" spans="1:7" x14ac:dyDescent="0.2">
      <c r="A1408" s="47">
        <v>1406</v>
      </c>
      <c r="B1408" s="48">
        <f t="shared" si="127"/>
        <v>6.54</v>
      </c>
      <c r="C1408" s="49">
        <f t="shared" si="128"/>
        <v>8.18</v>
      </c>
      <c r="D1408" s="112">
        <f t="shared" si="129"/>
        <v>106.44000000000001</v>
      </c>
      <c r="E1408" s="50">
        <f t="shared" si="130"/>
        <v>24.37</v>
      </c>
      <c r="F1408" s="48">
        <f t="shared" si="131"/>
        <v>52.33</v>
      </c>
      <c r="G1408" s="51">
        <f t="shared" si="132"/>
        <v>1406</v>
      </c>
    </row>
    <row r="1409" spans="1:7" x14ac:dyDescent="0.2">
      <c r="A1409" s="47">
        <v>1407</v>
      </c>
      <c r="B1409" s="48">
        <f t="shared" si="127"/>
        <v>6.54</v>
      </c>
      <c r="C1409" s="49">
        <f t="shared" si="128"/>
        <v>8.18</v>
      </c>
      <c r="D1409" s="112">
        <f t="shared" si="129"/>
        <v>106.52000000000001</v>
      </c>
      <c r="E1409" s="50">
        <f t="shared" si="130"/>
        <v>24.39</v>
      </c>
      <c r="F1409" s="48">
        <f t="shared" si="131"/>
        <v>52.32</v>
      </c>
      <c r="G1409" s="51">
        <f t="shared" si="132"/>
        <v>1407</v>
      </c>
    </row>
    <row r="1410" spans="1:7" x14ac:dyDescent="0.2">
      <c r="A1410" s="47">
        <v>1408</v>
      </c>
      <c r="B1410" s="48">
        <f t="shared" ref="B1410:B1473" si="133">ROUNDDOWN(w60B/100-(($A1410/w60A)^(1/w60C)),2)</f>
        <v>6.54</v>
      </c>
      <c r="C1410" s="49">
        <f t="shared" ref="C1410:C1473" si="134">ROUNDUP(wweitB/100+(($A1410/wweitA)^(1/wweitC)),2)</f>
        <v>8.19</v>
      </c>
      <c r="D1410" s="112">
        <f t="shared" ref="D1410:D1473" si="135">ROUNDUP(wballB/100+(($A1410/wballA)^(1/wballC)),2)</f>
        <v>106.60000000000001</v>
      </c>
      <c r="E1410" s="50">
        <f t="shared" ref="E1410:E1473" si="136">ROUNDUP(wkugelB/100+(($A1410/wkugelA)^(1/wkugelC)),2)</f>
        <v>24.41</v>
      </c>
      <c r="F1410" s="48">
        <f t="shared" ref="F1410:F1473" si="137">ROUNDDOWN(w400B/100-(($A1410/2/w400A)^(1/w400C)),2)</f>
        <v>52.31</v>
      </c>
      <c r="G1410" s="51">
        <f t="shared" si="132"/>
        <v>1408</v>
      </c>
    </row>
    <row r="1411" spans="1:7" x14ac:dyDescent="0.2">
      <c r="A1411" s="47">
        <v>1409</v>
      </c>
      <c r="B1411" s="48">
        <f t="shared" si="133"/>
        <v>6.53</v>
      </c>
      <c r="C1411" s="49">
        <f t="shared" si="134"/>
        <v>8.19</v>
      </c>
      <c r="D1411" s="112">
        <f t="shared" si="135"/>
        <v>106.68</v>
      </c>
      <c r="E1411" s="50">
        <f t="shared" si="136"/>
        <v>24.42</v>
      </c>
      <c r="F1411" s="48">
        <f t="shared" si="137"/>
        <v>52.3</v>
      </c>
      <c r="G1411" s="51">
        <f t="shared" si="132"/>
        <v>1409</v>
      </c>
    </row>
    <row r="1412" spans="1:7" x14ac:dyDescent="0.2">
      <c r="A1412" s="47">
        <v>1410</v>
      </c>
      <c r="B1412" s="48">
        <f t="shared" si="133"/>
        <v>6.53</v>
      </c>
      <c r="C1412" s="49">
        <f t="shared" si="134"/>
        <v>8.1999999999999993</v>
      </c>
      <c r="D1412" s="112">
        <f t="shared" si="135"/>
        <v>106.76</v>
      </c>
      <c r="E1412" s="50">
        <f t="shared" si="136"/>
        <v>24.44</v>
      </c>
      <c r="F1412" s="48">
        <f t="shared" si="137"/>
        <v>52.29</v>
      </c>
      <c r="G1412" s="51">
        <f t="shared" si="132"/>
        <v>1410</v>
      </c>
    </row>
    <row r="1413" spans="1:7" x14ac:dyDescent="0.2">
      <c r="A1413" s="47">
        <v>1411</v>
      </c>
      <c r="B1413" s="48">
        <f t="shared" si="133"/>
        <v>6.53</v>
      </c>
      <c r="C1413" s="49">
        <f t="shared" si="134"/>
        <v>8.1999999999999993</v>
      </c>
      <c r="D1413" s="112">
        <f t="shared" si="135"/>
        <v>106.84</v>
      </c>
      <c r="E1413" s="50">
        <f t="shared" si="136"/>
        <v>24.46</v>
      </c>
      <c r="F1413" s="48">
        <f t="shared" si="137"/>
        <v>52.28</v>
      </c>
      <c r="G1413" s="51">
        <f t="shared" si="132"/>
        <v>1411</v>
      </c>
    </row>
    <row r="1414" spans="1:7" x14ac:dyDescent="0.2">
      <c r="A1414" s="47">
        <v>1412</v>
      </c>
      <c r="B1414" s="48">
        <f t="shared" si="133"/>
        <v>6.53</v>
      </c>
      <c r="C1414" s="49">
        <f t="shared" si="134"/>
        <v>8.1999999999999993</v>
      </c>
      <c r="D1414" s="112">
        <f t="shared" si="135"/>
        <v>106.92</v>
      </c>
      <c r="E1414" s="50">
        <f t="shared" si="136"/>
        <v>24.48</v>
      </c>
      <c r="F1414" s="48">
        <f t="shared" si="137"/>
        <v>52.26</v>
      </c>
      <c r="G1414" s="51">
        <f t="shared" si="132"/>
        <v>1412</v>
      </c>
    </row>
    <row r="1415" spans="1:7" x14ac:dyDescent="0.2">
      <c r="A1415" s="47">
        <v>1413</v>
      </c>
      <c r="B1415" s="48">
        <f t="shared" si="133"/>
        <v>6.52</v>
      </c>
      <c r="C1415" s="49">
        <f t="shared" si="134"/>
        <v>8.2099999999999991</v>
      </c>
      <c r="D1415" s="112">
        <f t="shared" si="135"/>
        <v>107</v>
      </c>
      <c r="E1415" s="50">
        <f t="shared" si="136"/>
        <v>24.5</v>
      </c>
      <c r="F1415" s="48">
        <f t="shared" si="137"/>
        <v>52.25</v>
      </c>
      <c r="G1415" s="51">
        <f t="shared" si="132"/>
        <v>1413</v>
      </c>
    </row>
    <row r="1416" spans="1:7" x14ac:dyDescent="0.2">
      <c r="A1416" s="47">
        <v>1414</v>
      </c>
      <c r="B1416" s="48">
        <f t="shared" si="133"/>
        <v>6.52</v>
      </c>
      <c r="C1416" s="49">
        <f t="shared" si="134"/>
        <v>8.2099999999999991</v>
      </c>
      <c r="D1416" s="112">
        <f t="shared" si="135"/>
        <v>107.08</v>
      </c>
      <c r="E1416" s="50">
        <f t="shared" si="136"/>
        <v>24.51</v>
      </c>
      <c r="F1416" s="48">
        <f t="shared" si="137"/>
        <v>52.24</v>
      </c>
      <c r="G1416" s="51">
        <f t="shared" si="132"/>
        <v>1414</v>
      </c>
    </row>
    <row r="1417" spans="1:7" x14ac:dyDescent="0.2">
      <c r="A1417" s="47">
        <v>1415</v>
      </c>
      <c r="B1417" s="48">
        <f t="shared" si="133"/>
        <v>6.52</v>
      </c>
      <c r="C1417" s="49">
        <f t="shared" si="134"/>
        <v>8.2200000000000006</v>
      </c>
      <c r="D1417" s="112">
        <f t="shared" si="135"/>
        <v>107.16000000000001</v>
      </c>
      <c r="E1417" s="50">
        <f t="shared" si="136"/>
        <v>24.53</v>
      </c>
      <c r="F1417" s="48">
        <f t="shared" si="137"/>
        <v>52.23</v>
      </c>
      <c r="G1417" s="51">
        <f t="shared" si="132"/>
        <v>1415</v>
      </c>
    </row>
    <row r="1418" spans="1:7" x14ac:dyDescent="0.2">
      <c r="A1418" s="47">
        <v>1416</v>
      </c>
      <c r="B1418" s="48">
        <f t="shared" si="133"/>
        <v>6.52</v>
      </c>
      <c r="C1418" s="49">
        <f t="shared" si="134"/>
        <v>8.2200000000000006</v>
      </c>
      <c r="D1418" s="112">
        <f t="shared" si="135"/>
        <v>107.24000000000001</v>
      </c>
      <c r="E1418" s="50">
        <f t="shared" si="136"/>
        <v>24.55</v>
      </c>
      <c r="F1418" s="48">
        <f t="shared" si="137"/>
        <v>52.22</v>
      </c>
      <c r="G1418" s="51">
        <f t="shared" si="132"/>
        <v>1416</v>
      </c>
    </row>
    <row r="1419" spans="1:7" x14ac:dyDescent="0.2">
      <c r="A1419" s="47">
        <v>1417</v>
      </c>
      <c r="B1419" s="48">
        <f t="shared" si="133"/>
        <v>6.51</v>
      </c>
      <c r="C1419" s="49">
        <f t="shared" si="134"/>
        <v>8.23</v>
      </c>
      <c r="D1419" s="112">
        <f t="shared" si="135"/>
        <v>107.32000000000001</v>
      </c>
      <c r="E1419" s="50">
        <f t="shared" si="136"/>
        <v>24.57</v>
      </c>
      <c r="F1419" s="48">
        <f t="shared" si="137"/>
        <v>52.2</v>
      </c>
      <c r="G1419" s="51">
        <f t="shared" si="132"/>
        <v>1417</v>
      </c>
    </row>
    <row r="1420" spans="1:7" x14ac:dyDescent="0.2">
      <c r="A1420" s="47">
        <v>1418</v>
      </c>
      <c r="B1420" s="48">
        <f t="shared" si="133"/>
        <v>6.51</v>
      </c>
      <c r="C1420" s="49">
        <f t="shared" si="134"/>
        <v>8.23</v>
      </c>
      <c r="D1420" s="112">
        <f t="shared" si="135"/>
        <v>107.4</v>
      </c>
      <c r="E1420" s="50">
        <f t="shared" si="136"/>
        <v>24.59</v>
      </c>
      <c r="F1420" s="48">
        <f t="shared" si="137"/>
        <v>52.19</v>
      </c>
      <c r="G1420" s="51">
        <f t="shared" si="132"/>
        <v>1418</v>
      </c>
    </row>
    <row r="1421" spans="1:7" x14ac:dyDescent="0.2">
      <c r="A1421" s="47">
        <v>1419</v>
      </c>
      <c r="B1421" s="48">
        <f t="shared" si="133"/>
        <v>6.51</v>
      </c>
      <c r="C1421" s="49">
        <f t="shared" si="134"/>
        <v>8.24</v>
      </c>
      <c r="D1421" s="112">
        <f t="shared" si="135"/>
        <v>107.48</v>
      </c>
      <c r="E1421" s="50">
        <f t="shared" si="136"/>
        <v>24.610000000000003</v>
      </c>
      <c r="F1421" s="48">
        <f t="shared" si="137"/>
        <v>52.18</v>
      </c>
      <c r="G1421" s="51">
        <f t="shared" si="132"/>
        <v>1419</v>
      </c>
    </row>
    <row r="1422" spans="1:7" x14ac:dyDescent="0.2">
      <c r="A1422" s="47">
        <v>1420</v>
      </c>
      <c r="B1422" s="48">
        <f t="shared" si="133"/>
        <v>6.5</v>
      </c>
      <c r="C1422" s="49">
        <f t="shared" si="134"/>
        <v>8.24</v>
      </c>
      <c r="D1422" s="112">
        <f t="shared" si="135"/>
        <v>107.56</v>
      </c>
      <c r="E1422" s="50">
        <f t="shared" si="136"/>
        <v>24.62</v>
      </c>
      <c r="F1422" s="48">
        <f t="shared" si="137"/>
        <v>52.17</v>
      </c>
      <c r="G1422" s="51">
        <f t="shared" si="132"/>
        <v>1420</v>
      </c>
    </row>
    <row r="1423" spans="1:7" x14ac:dyDescent="0.2">
      <c r="A1423" s="47">
        <v>1421</v>
      </c>
      <c r="B1423" s="48">
        <f t="shared" si="133"/>
        <v>6.5</v>
      </c>
      <c r="C1423" s="49">
        <f t="shared" si="134"/>
        <v>8.25</v>
      </c>
      <c r="D1423" s="112">
        <f t="shared" si="135"/>
        <v>107.64</v>
      </c>
      <c r="E1423" s="50">
        <f t="shared" si="136"/>
        <v>24.64</v>
      </c>
      <c r="F1423" s="48">
        <f t="shared" si="137"/>
        <v>52.16</v>
      </c>
      <c r="G1423" s="51">
        <f t="shared" ref="G1423:G1486" si="138">A1423</f>
        <v>1421</v>
      </c>
    </row>
    <row r="1424" spans="1:7" x14ac:dyDescent="0.2">
      <c r="A1424" s="47">
        <v>1422</v>
      </c>
      <c r="B1424" s="48">
        <f t="shared" si="133"/>
        <v>6.5</v>
      </c>
      <c r="C1424" s="49">
        <f t="shared" si="134"/>
        <v>8.25</v>
      </c>
      <c r="D1424" s="112">
        <f t="shared" si="135"/>
        <v>107.72</v>
      </c>
      <c r="E1424" s="50">
        <f t="shared" si="136"/>
        <v>24.66</v>
      </c>
      <c r="F1424" s="48">
        <f t="shared" si="137"/>
        <v>52.15</v>
      </c>
      <c r="G1424" s="51">
        <f t="shared" si="138"/>
        <v>1422</v>
      </c>
    </row>
    <row r="1425" spans="1:7" x14ac:dyDescent="0.2">
      <c r="A1425" s="47">
        <v>1423</v>
      </c>
      <c r="B1425" s="48">
        <f t="shared" si="133"/>
        <v>6.5</v>
      </c>
      <c r="C1425" s="49">
        <f t="shared" si="134"/>
        <v>8.25</v>
      </c>
      <c r="D1425" s="112">
        <f t="shared" si="135"/>
        <v>107.80000000000001</v>
      </c>
      <c r="E1425" s="50">
        <f t="shared" si="136"/>
        <v>24.680000000000003</v>
      </c>
      <c r="F1425" s="48">
        <f t="shared" si="137"/>
        <v>52.13</v>
      </c>
      <c r="G1425" s="51">
        <f t="shared" si="138"/>
        <v>1423</v>
      </c>
    </row>
    <row r="1426" spans="1:7" x14ac:dyDescent="0.2">
      <c r="A1426" s="47">
        <v>1424</v>
      </c>
      <c r="B1426" s="48">
        <f t="shared" si="133"/>
        <v>6.49</v>
      </c>
      <c r="C1426" s="49">
        <f t="shared" si="134"/>
        <v>8.26</v>
      </c>
      <c r="D1426" s="112">
        <f t="shared" si="135"/>
        <v>107.88000000000001</v>
      </c>
      <c r="E1426" s="50">
        <f t="shared" si="136"/>
        <v>24.700000000000003</v>
      </c>
      <c r="F1426" s="48">
        <f t="shared" si="137"/>
        <v>52.12</v>
      </c>
      <c r="G1426" s="51">
        <f t="shared" si="138"/>
        <v>1424</v>
      </c>
    </row>
    <row r="1427" spans="1:7" x14ac:dyDescent="0.2">
      <c r="A1427" s="47">
        <v>1425</v>
      </c>
      <c r="B1427" s="48">
        <f t="shared" si="133"/>
        <v>6.49</v>
      </c>
      <c r="C1427" s="49">
        <f t="shared" si="134"/>
        <v>8.26</v>
      </c>
      <c r="D1427" s="112">
        <f t="shared" si="135"/>
        <v>107.96000000000001</v>
      </c>
      <c r="E1427" s="50">
        <f t="shared" si="136"/>
        <v>24.720000000000002</v>
      </c>
      <c r="F1427" s="48">
        <f t="shared" si="137"/>
        <v>52.11</v>
      </c>
      <c r="G1427" s="51">
        <f t="shared" si="138"/>
        <v>1425</v>
      </c>
    </row>
    <row r="1428" spans="1:7" x14ac:dyDescent="0.2">
      <c r="A1428" s="47">
        <v>1426</v>
      </c>
      <c r="B1428" s="48">
        <f t="shared" si="133"/>
        <v>6.49</v>
      </c>
      <c r="C1428" s="49">
        <f t="shared" si="134"/>
        <v>8.27</v>
      </c>
      <c r="D1428" s="112">
        <f t="shared" si="135"/>
        <v>108.04</v>
      </c>
      <c r="E1428" s="50">
        <f t="shared" si="136"/>
        <v>24.73</v>
      </c>
      <c r="F1428" s="48">
        <f t="shared" si="137"/>
        <v>52.1</v>
      </c>
      <c r="G1428" s="51">
        <f t="shared" si="138"/>
        <v>1426</v>
      </c>
    </row>
    <row r="1429" spans="1:7" x14ac:dyDescent="0.2">
      <c r="A1429" s="47">
        <v>1427</v>
      </c>
      <c r="B1429" s="48">
        <f t="shared" si="133"/>
        <v>6.49</v>
      </c>
      <c r="C1429" s="49">
        <f t="shared" si="134"/>
        <v>8.27</v>
      </c>
      <c r="D1429" s="112">
        <f t="shared" si="135"/>
        <v>108.12</v>
      </c>
      <c r="E1429" s="50">
        <f t="shared" si="136"/>
        <v>24.75</v>
      </c>
      <c r="F1429" s="48">
        <f t="shared" si="137"/>
        <v>52.09</v>
      </c>
      <c r="G1429" s="51">
        <f t="shared" si="138"/>
        <v>1427</v>
      </c>
    </row>
    <row r="1430" spans="1:7" x14ac:dyDescent="0.2">
      <c r="A1430" s="47">
        <v>1428</v>
      </c>
      <c r="B1430" s="48">
        <f t="shared" si="133"/>
        <v>6.48</v>
      </c>
      <c r="C1430" s="49">
        <f t="shared" si="134"/>
        <v>8.2799999999999994</v>
      </c>
      <c r="D1430" s="112">
        <f t="shared" si="135"/>
        <v>108.2</v>
      </c>
      <c r="E1430" s="50">
        <f t="shared" si="136"/>
        <v>24.770000000000003</v>
      </c>
      <c r="F1430" s="48">
        <f t="shared" si="137"/>
        <v>52.08</v>
      </c>
      <c r="G1430" s="51">
        <f t="shared" si="138"/>
        <v>1428</v>
      </c>
    </row>
    <row r="1431" spans="1:7" x14ac:dyDescent="0.2">
      <c r="A1431" s="47">
        <v>1429</v>
      </c>
      <c r="B1431" s="48">
        <f t="shared" si="133"/>
        <v>6.48</v>
      </c>
      <c r="C1431" s="49">
        <f t="shared" si="134"/>
        <v>8.2799999999999994</v>
      </c>
      <c r="D1431" s="112">
        <f t="shared" si="135"/>
        <v>108.28</v>
      </c>
      <c r="E1431" s="50">
        <f t="shared" si="136"/>
        <v>24.790000000000003</v>
      </c>
      <c r="F1431" s="48">
        <f t="shared" si="137"/>
        <v>52.06</v>
      </c>
      <c r="G1431" s="51">
        <f t="shared" si="138"/>
        <v>1429</v>
      </c>
    </row>
    <row r="1432" spans="1:7" x14ac:dyDescent="0.2">
      <c r="A1432" s="47">
        <v>1430</v>
      </c>
      <c r="B1432" s="48">
        <f t="shared" si="133"/>
        <v>6.48</v>
      </c>
      <c r="C1432" s="49">
        <f t="shared" si="134"/>
        <v>8.2899999999999991</v>
      </c>
      <c r="D1432" s="112">
        <f t="shared" si="135"/>
        <v>108.36</v>
      </c>
      <c r="E1432" s="50">
        <f t="shared" si="136"/>
        <v>24.810000000000002</v>
      </c>
      <c r="F1432" s="48">
        <f t="shared" si="137"/>
        <v>52.05</v>
      </c>
      <c r="G1432" s="51">
        <f t="shared" si="138"/>
        <v>1430</v>
      </c>
    </row>
    <row r="1433" spans="1:7" x14ac:dyDescent="0.2">
      <c r="A1433" s="47">
        <v>1431</v>
      </c>
      <c r="B1433" s="48">
        <f t="shared" si="133"/>
        <v>6.48</v>
      </c>
      <c r="C1433" s="49">
        <f t="shared" si="134"/>
        <v>8.2899999999999991</v>
      </c>
      <c r="D1433" s="112">
        <f t="shared" si="135"/>
        <v>108.44000000000001</v>
      </c>
      <c r="E1433" s="50">
        <f t="shared" si="136"/>
        <v>24.82</v>
      </c>
      <c r="F1433" s="48">
        <f t="shared" si="137"/>
        <v>52.04</v>
      </c>
      <c r="G1433" s="51">
        <f t="shared" si="138"/>
        <v>1431</v>
      </c>
    </row>
    <row r="1434" spans="1:7" x14ac:dyDescent="0.2">
      <c r="A1434" s="47">
        <v>1432</v>
      </c>
      <c r="B1434" s="48">
        <f t="shared" si="133"/>
        <v>6.47</v>
      </c>
      <c r="C1434" s="49">
        <f t="shared" si="134"/>
        <v>8.2999999999999989</v>
      </c>
      <c r="D1434" s="112">
        <f t="shared" si="135"/>
        <v>108.52000000000001</v>
      </c>
      <c r="E1434" s="50">
        <f t="shared" si="136"/>
        <v>24.84</v>
      </c>
      <c r="F1434" s="48">
        <f t="shared" si="137"/>
        <v>52.03</v>
      </c>
      <c r="G1434" s="51">
        <f t="shared" si="138"/>
        <v>1432</v>
      </c>
    </row>
    <row r="1435" spans="1:7" x14ac:dyDescent="0.2">
      <c r="A1435" s="47">
        <v>1433</v>
      </c>
      <c r="B1435" s="48">
        <f t="shared" si="133"/>
        <v>6.47</v>
      </c>
      <c r="C1435" s="49">
        <f t="shared" si="134"/>
        <v>8.2999999999999989</v>
      </c>
      <c r="D1435" s="112">
        <f t="shared" si="135"/>
        <v>108.60000000000001</v>
      </c>
      <c r="E1435" s="50">
        <f t="shared" si="136"/>
        <v>24.860000000000003</v>
      </c>
      <c r="F1435" s="48">
        <f t="shared" si="137"/>
        <v>52.02</v>
      </c>
      <c r="G1435" s="51">
        <f t="shared" si="138"/>
        <v>1433</v>
      </c>
    </row>
    <row r="1436" spans="1:7" x14ac:dyDescent="0.2">
      <c r="A1436" s="47">
        <v>1434</v>
      </c>
      <c r="B1436" s="48">
        <f t="shared" si="133"/>
        <v>6.47</v>
      </c>
      <c r="C1436" s="49">
        <f t="shared" si="134"/>
        <v>8.2999999999999989</v>
      </c>
      <c r="D1436" s="112">
        <f t="shared" si="135"/>
        <v>108.69000000000001</v>
      </c>
      <c r="E1436" s="50">
        <f t="shared" si="136"/>
        <v>24.880000000000003</v>
      </c>
      <c r="F1436" s="48">
        <f t="shared" si="137"/>
        <v>52.01</v>
      </c>
      <c r="G1436" s="51">
        <f t="shared" si="138"/>
        <v>1434</v>
      </c>
    </row>
    <row r="1437" spans="1:7" x14ac:dyDescent="0.2">
      <c r="A1437" s="47">
        <v>1435</v>
      </c>
      <c r="B1437" s="48">
        <f t="shared" si="133"/>
        <v>6.47</v>
      </c>
      <c r="C1437" s="49">
        <f t="shared" si="134"/>
        <v>8.31</v>
      </c>
      <c r="D1437" s="112">
        <f t="shared" si="135"/>
        <v>108.77000000000001</v>
      </c>
      <c r="E1437" s="50">
        <f t="shared" si="136"/>
        <v>24.900000000000002</v>
      </c>
      <c r="F1437" s="48">
        <f t="shared" si="137"/>
        <v>51.99</v>
      </c>
      <c r="G1437" s="51">
        <f t="shared" si="138"/>
        <v>1435</v>
      </c>
    </row>
    <row r="1438" spans="1:7" x14ac:dyDescent="0.2">
      <c r="A1438" s="47">
        <v>1436</v>
      </c>
      <c r="B1438" s="48">
        <f t="shared" si="133"/>
        <v>6.46</v>
      </c>
      <c r="C1438" s="49">
        <f t="shared" si="134"/>
        <v>8.31</v>
      </c>
      <c r="D1438" s="112">
        <f t="shared" si="135"/>
        <v>108.85000000000001</v>
      </c>
      <c r="E1438" s="50">
        <f t="shared" si="136"/>
        <v>24.92</v>
      </c>
      <c r="F1438" s="48">
        <f t="shared" si="137"/>
        <v>51.98</v>
      </c>
      <c r="G1438" s="51">
        <f t="shared" si="138"/>
        <v>1436</v>
      </c>
    </row>
    <row r="1439" spans="1:7" x14ac:dyDescent="0.2">
      <c r="A1439" s="47">
        <v>1437</v>
      </c>
      <c r="B1439" s="48">
        <f t="shared" si="133"/>
        <v>6.46</v>
      </c>
      <c r="C1439" s="49">
        <f t="shared" si="134"/>
        <v>8.32</v>
      </c>
      <c r="D1439" s="112">
        <f t="shared" si="135"/>
        <v>108.93</v>
      </c>
      <c r="E1439" s="50">
        <f t="shared" si="136"/>
        <v>24.930000000000003</v>
      </c>
      <c r="F1439" s="48">
        <f t="shared" si="137"/>
        <v>51.97</v>
      </c>
      <c r="G1439" s="51">
        <f t="shared" si="138"/>
        <v>1437</v>
      </c>
    </row>
    <row r="1440" spans="1:7" x14ac:dyDescent="0.2">
      <c r="A1440" s="47">
        <v>1438</v>
      </c>
      <c r="B1440" s="48">
        <f t="shared" si="133"/>
        <v>6.46</v>
      </c>
      <c r="C1440" s="49">
        <f t="shared" si="134"/>
        <v>8.32</v>
      </c>
      <c r="D1440" s="112">
        <f t="shared" si="135"/>
        <v>109.01</v>
      </c>
      <c r="E1440" s="50">
        <f t="shared" si="136"/>
        <v>24.950000000000003</v>
      </c>
      <c r="F1440" s="48">
        <f t="shared" si="137"/>
        <v>51.96</v>
      </c>
      <c r="G1440" s="51">
        <f t="shared" si="138"/>
        <v>1438</v>
      </c>
    </row>
    <row r="1441" spans="1:7" x14ac:dyDescent="0.2">
      <c r="A1441" s="47">
        <v>1439</v>
      </c>
      <c r="B1441" s="48">
        <f t="shared" si="133"/>
        <v>6.46</v>
      </c>
      <c r="C1441" s="49">
        <f t="shared" si="134"/>
        <v>8.33</v>
      </c>
      <c r="D1441" s="112">
        <f t="shared" si="135"/>
        <v>109.09</v>
      </c>
      <c r="E1441" s="50">
        <f t="shared" si="136"/>
        <v>24.970000000000002</v>
      </c>
      <c r="F1441" s="48">
        <f t="shared" si="137"/>
        <v>51.95</v>
      </c>
      <c r="G1441" s="51">
        <f t="shared" si="138"/>
        <v>1439</v>
      </c>
    </row>
    <row r="1442" spans="1:7" x14ac:dyDescent="0.2">
      <c r="A1442" s="47">
        <v>1440</v>
      </c>
      <c r="B1442" s="48">
        <f t="shared" si="133"/>
        <v>6.45</v>
      </c>
      <c r="C1442" s="49">
        <f t="shared" si="134"/>
        <v>8.33</v>
      </c>
      <c r="D1442" s="112">
        <f t="shared" si="135"/>
        <v>109.17</v>
      </c>
      <c r="E1442" s="50">
        <f t="shared" si="136"/>
        <v>24.990000000000002</v>
      </c>
      <c r="F1442" s="48">
        <f t="shared" si="137"/>
        <v>51.94</v>
      </c>
      <c r="G1442" s="51">
        <f t="shared" si="138"/>
        <v>1440</v>
      </c>
    </row>
    <row r="1443" spans="1:7" x14ac:dyDescent="0.2">
      <c r="A1443" s="47">
        <v>1441</v>
      </c>
      <c r="B1443" s="48">
        <f t="shared" si="133"/>
        <v>6.45</v>
      </c>
      <c r="C1443" s="49">
        <f t="shared" si="134"/>
        <v>8.34</v>
      </c>
      <c r="D1443" s="112">
        <f t="shared" si="135"/>
        <v>109.25</v>
      </c>
      <c r="E1443" s="50">
        <f t="shared" si="136"/>
        <v>25.01</v>
      </c>
      <c r="F1443" s="48">
        <f t="shared" si="137"/>
        <v>51.92</v>
      </c>
      <c r="G1443" s="51">
        <f t="shared" si="138"/>
        <v>1441</v>
      </c>
    </row>
    <row r="1444" spans="1:7" x14ac:dyDescent="0.2">
      <c r="A1444" s="47">
        <v>1442</v>
      </c>
      <c r="B1444" s="48">
        <f t="shared" si="133"/>
        <v>6.45</v>
      </c>
      <c r="C1444" s="49">
        <f t="shared" si="134"/>
        <v>8.34</v>
      </c>
      <c r="D1444" s="112">
        <f t="shared" si="135"/>
        <v>109.33</v>
      </c>
      <c r="E1444" s="50">
        <f t="shared" si="136"/>
        <v>25.03</v>
      </c>
      <c r="F1444" s="48">
        <f t="shared" si="137"/>
        <v>51.91</v>
      </c>
      <c r="G1444" s="51">
        <f t="shared" si="138"/>
        <v>1442</v>
      </c>
    </row>
    <row r="1445" spans="1:7" x14ac:dyDescent="0.2">
      <c r="A1445" s="47">
        <v>1443</v>
      </c>
      <c r="B1445" s="48">
        <f t="shared" si="133"/>
        <v>6.45</v>
      </c>
      <c r="C1445" s="49">
        <f t="shared" si="134"/>
        <v>8.35</v>
      </c>
      <c r="D1445" s="112">
        <f t="shared" si="135"/>
        <v>109.41000000000001</v>
      </c>
      <c r="E1445" s="50">
        <f t="shared" si="136"/>
        <v>25.040000000000003</v>
      </c>
      <c r="F1445" s="48">
        <f t="shared" si="137"/>
        <v>51.9</v>
      </c>
      <c r="G1445" s="51">
        <f t="shared" si="138"/>
        <v>1443</v>
      </c>
    </row>
    <row r="1446" spans="1:7" x14ac:dyDescent="0.2">
      <c r="A1446" s="47">
        <v>1444</v>
      </c>
      <c r="B1446" s="48">
        <f t="shared" si="133"/>
        <v>6.44</v>
      </c>
      <c r="C1446" s="49">
        <f t="shared" si="134"/>
        <v>8.35</v>
      </c>
      <c r="D1446" s="112">
        <f t="shared" si="135"/>
        <v>109.49000000000001</v>
      </c>
      <c r="E1446" s="50">
        <f t="shared" si="136"/>
        <v>25.060000000000002</v>
      </c>
      <c r="F1446" s="48">
        <f t="shared" si="137"/>
        <v>51.89</v>
      </c>
      <c r="G1446" s="51">
        <f t="shared" si="138"/>
        <v>1444</v>
      </c>
    </row>
    <row r="1447" spans="1:7" x14ac:dyDescent="0.2">
      <c r="A1447" s="47">
        <v>1445</v>
      </c>
      <c r="B1447" s="48">
        <f t="shared" si="133"/>
        <v>6.44</v>
      </c>
      <c r="C1447" s="49">
        <f t="shared" si="134"/>
        <v>8.35</v>
      </c>
      <c r="D1447" s="112">
        <f t="shared" si="135"/>
        <v>109.57000000000001</v>
      </c>
      <c r="E1447" s="50">
        <f t="shared" si="136"/>
        <v>25.080000000000002</v>
      </c>
      <c r="F1447" s="48">
        <f t="shared" si="137"/>
        <v>51.88</v>
      </c>
      <c r="G1447" s="51">
        <f t="shared" si="138"/>
        <v>1445</v>
      </c>
    </row>
    <row r="1448" spans="1:7" x14ac:dyDescent="0.2">
      <c r="A1448" s="47">
        <v>1446</v>
      </c>
      <c r="B1448" s="48">
        <f t="shared" si="133"/>
        <v>6.44</v>
      </c>
      <c r="C1448" s="49">
        <f t="shared" si="134"/>
        <v>8.36</v>
      </c>
      <c r="D1448" s="112">
        <f t="shared" si="135"/>
        <v>109.65</v>
      </c>
      <c r="E1448" s="50">
        <f t="shared" si="136"/>
        <v>25.1</v>
      </c>
      <c r="F1448" s="48">
        <f t="shared" si="137"/>
        <v>51.87</v>
      </c>
      <c r="G1448" s="51">
        <f t="shared" si="138"/>
        <v>1446</v>
      </c>
    </row>
    <row r="1449" spans="1:7" x14ac:dyDescent="0.2">
      <c r="A1449" s="47">
        <v>1447</v>
      </c>
      <c r="B1449" s="48">
        <f t="shared" si="133"/>
        <v>6.44</v>
      </c>
      <c r="C1449" s="49">
        <f t="shared" si="134"/>
        <v>8.36</v>
      </c>
      <c r="D1449" s="112">
        <f t="shared" si="135"/>
        <v>109.73</v>
      </c>
      <c r="E1449" s="50">
        <f t="shared" si="136"/>
        <v>25.12</v>
      </c>
      <c r="F1449" s="48">
        <f t="shared" si="137"/>
        <v>51.85</v>
      </c>
      <c r="G1449" s="51">
        <f t="shared" si="138"/>
        <v>1447</v>
      </c>
    </row>
    <row r="1450" spans="1:7" x14ac:dyDescent="0.2">
      <c r="A1450" s="47">
        <v>1448</v>
      </c>
      <c r="B1450" s="48">
        <f t="shared" si="133"/>
        <v>6.43</v>
      </c>
      <c r="C1450" s="49">
        <f t="shared" si="134"/>
        <v>8.3699999999999992</v>
      </c>
      <c r="D1450" s="112">
        <f t="shared" si="135"/>
        <v>109.81</v>
      </c>
      <c r="E1450" s="50">
        <f t="shared" si="136"/>
        <v>25.14</v>
      </c>
      <c r="F1450" s="48">
        <f t="shared" si="137"/>
        <v>51.84</v>
      </c>
      <c r="G1450" s="51">
        <f t="shared" si="138"/>
        <v>1448</v>
      </c>
    </row>
    <row r="1451" spans="1:7" x14ac:dyDescent="0.2">
      <c r="A1451" s="47">
        <v>1449</v>
      </c>
      <c r="B1451" s="48">
        <f t="shared" si="133"/>
        <v>6.43</v>
      </c>
      <c r="C1451" s="49">
        <f t="shared" si="134"/>
        <v>8.3699999999999992</v>
      </c>
      <c r="D1451" s="112">
        <f t="shared" si="135"/>
        <v>109.89</v>
      </c>
      <c r="E1451" s="50">
        <f t="shared" si="136"/>
        <v>25.150000000000002</v>
      </c>
      <c r="F1451" s="48">
        <f t="shared" si="137"/>
        <v>51.83</v>
      </c>
      <c r="G1451" s="51">
        <f t="shared" si="138"/>
        <v>1449</v>
      </c>
    </row>
    <row r="1452" spans="1:7" x14ac:dyDescent="0.2">
      <c r="A1452" s="47">
        <v>1450</v>
      </c>
      <c r="B1452" s="48">
        <f t="shared" si="133"/>
        <v>6.43</v>
      </c>
      <c r="C1452" s="49">
        <f t="shared" si="134"/>
        <v>8.379999999999999</v>
      </c>
      <c r="D1452" s="112">
        <f t="shared" si="135"/>
        <v>109.97</v>
      </c>
      <c r="E1452" s="50">
        <f t="shared" si="136"/>
        <v>25.17</v>
      </c>
      <c r="F1452" s="48">
        <f t="shared" si="137"/>
        <v>51.82</v>
      </c>
      <c r="G1452" s="51">
        <f t="shared" si="138"/>
        <v>1450</v>
      </c>
    </row>
    <row r="1453" spans="1:7" x14ac:dyDescent="0.2">
      <c r="A1453" s="47">
        <v>1451</v>
      </c>
      <c r="B1453" s="48">
        <f t="shared" si="133"/>
        <v>6.43</v>
      </c>
      <c r="C1453" s="49">
        <f t="shared" si="134"/>
        <v>8.379999999999999</v>
      </c>
      <c r="D1453" s="112">
        <f t="shared" si="135"/>
        <v>110.05000000000001</v>
      </c>
      <c r="E1453" s="50">
        <f t="shared" si="136"/>
        <v>25.19</v>
      </c>
      <c r="F1453" s="48">
        <f t="shared" si="137"/>
        <v>51.81</v>
      </c>
      <c r="G1453" s="51">
        <f t="shared" si="138"/>
        <v>1451</v>
      </c>
    </row>
    <row r="1454" spans="1:7" x14ac:dyDescent="0.2">
      <c r="A1454" s="47">
        <v>1452</v>
      </c>
      <c r="B1454" s="48">
        <f t="shared" si="133"/>
        <v>6.42</v>
      </c>
      <c r="C1454" s="49">
        <f t="shared" si="134"/>
        <v>8.39</v>
      </c>
      <c r="D1454" s="112">
        <f t="shared" si="135"/>
        <v>110.13000000000001</v>
      </c>
      <c r="E1454" s="50">
        <f t="shared" si="136"/>
        <v>25.21</v>
      </c>
      <c r="F1454" s="48">
        <f t="shared" si="137"/>
        <v>51.8</v>
      </c>
      <c r="G1454" s="51">
        <f t="shared" si="138"/>
        <v>1452</v>
      </c>
    </row>
    <row r="1455" spans="1:7" x14ac:dyDescent="0.2">
      <c r="A1455" s="47">
        <v>1453</v>
      </c>
      <c r="B1455" s="48">
        <f t="shared" si="133"/>
        <v>6.42</v>
      </c>
      <c r="C1455" s="49">
        <f t="shared" si="134"/>
        <v>8.39</v>
      </c>
      <c r="D1455" s="112">
        <f t="shared" si="135"/>
        <v>110.21000000000001</v>
      </c>
      <c r="E1455" s="50">
        <f t="shared" si="136"/>
        <v>25.23</v>
      </c>
      <c r="F1455" s="48">
        <f t="shared" si="137"/>
        <v>51.78</v>
      </c>
      <c r="G1455" s="51">
        <f t="shared" si="138"/>
        <v>1453</v>
      </c>
    </row>
    <row r="1456" spans="1:7" x14ac:dyDescent="0.2">
      <c r="A1456" s="47">
        <v>1454</v>
      </c>
      <c r="B1456" s="48">
        <f t="shared" si="133"/>
        <v>6.42</v>
      </c>
      <c r="C1456" s="49">
        <f t="shared" si="134"/>
        <v>8.4</v>
      </c>
      <c r="D1456" s="112">
        <f t="shared" si="135"/>
        <v>110.29</v>
      </c>
      <c r="E1456" s="50">
        <f t="shared" si="136"/>
        <v>25.25</v>
      </c>
      <c r="F1456" s="48">
        <f t="shared" si="137"/>
        <v>51.77</v>
      </c>
      <c r="G1456" s="51">
        <f t="shared" si="138"/>
        <v>1454</v>
      </c>
    </row>
    <row r="1457" spans="1:7" x14ac:dyDescent="0.2">
      <c r="A1457" s="47">
        <v>1455</v>
      </c>
      <c r="B1457" s="48">
        <f t="shared" si="133"/>
        <v>6.42</v>
      </c>
      <c r="C1457" s="49">
        <f t="shared" si="134"/>
        <v>8.4</v>
      </c>
      <c r="D1457" s="112">
        <f t="shared" si="135"/>
        <v>110.37</v>
      </c>
      <c r="E1457" s="50">
        <f t="shared" si="136"/>
        <v>25.26</v>
      </c>
      <c r="F1457" s="48">
        <f t="shared" si="137"/>
        <v>51.76</v>
      </c>
      <c r="G1457" s="51">
        <f t="shared" si="138"/>
        <v>1455</v>
      </c>
    </row>
    <row r="1458" spans="1:7" x14ac:dyDescent="0.2">
      <c r="A1458" s="47">
        <v>1456</v>
      </c>
      <c r="B1458" s="48">
        <f t="shared" si="133"/>
        <v>6.41</v>
      </c>
      <c r="C1458" s="49">
        <f t="shared" si="134"/>
        <v>8.4</v>
      </c>
      <c r="D1458" s="112">
        <f t="shared" si="135"/>
        <v>110.45</v>
      </c>
      <c r="E1458" s="50">
        <f t="shared" si="136"/>
        <v>25.28</v>
      </c>
      <c r="F1458" s="48">
        <f t="shared" si="137"/>
        <v>51.75</v>
      </c>
      <c r="G1458" s="51">
        <f t="shared" si="138"/>
        <v>1456</v>
      </c>
    </row>
    <row r="1459" spans="1:7" x14ac:dyDescent="0.2">
      <c r="A1459" s="47">
        <v>1457</v>
      </c>
      <c r="B1459" s="48">
        <f t="shared" si="133"/>
        <v>6.41</v>
      </c>
      <c r="C1459" s="49">
        <f t="shared" si="134"/>
        <v>8.41</v>
      </c>
      <c r="D1459" s="112">
        <f t="shared" si="135"/>
        <v>110.53</v>
      </c>
      <c r="E1459" s="50">
        <f t="shared" si="136"/>
        <v>25.3</v>
      </c>
      <c r="F1459" s="48">
        <f t="shared" si="137"/>
        <v>51.74</v>
      </c>
      <c r="G1459" s="51">
        <f t="shared" si="138"/>
        <v>1457</v>
      </c>
    </row>
    <row r="1460" spans="1:7" x14ac:dyDescent="0.2">
      <c r="A1460" s="47">
        <v>1458</v>
      </c>
      <c r="B1460" s="48">
        <f t="shared" si="133"/>
        <v>6.41</v>
      </c>
      <c r="C1460" s="49">
        <f t="shared" si="134"/>
        <v>8.41</v>
      </c>
      <c r="D1460" s="112">
        <f t="shared" si="135"/>
        <v>110.62</v>
      </c>
      <c r="E1460" s="50">
        <f t="shared" si="136"/>
        <v>25.32</v>
      </c>
      <c r="F1460" s="48">
        <f t="shared" si="137"/>
        <v>51.73</v>
      </c>
      <c r="G1460" s="51">
        <f t="shared" si="138"/>
        <v>1458</v>
      </c>
    </row>
    <row r="1461" spans="1:7" x14ac:dyDescent="0.2">
      <c r="A1461" s="47">
        <v>1459</v>
      </c>
      <c r="B1461" s="48">
        <f t="shared" si="133"/>
        <v>6.41</v>
      </c>
      <c r="C1461" s="49">
        <f t="shared" si="134"/>
        <v>8.42</v>
      </c>
      <c r="D1461" s="112">
        <f t="shared" si="135"/>
        <v>110.7</v>
      </c>
      <c r="E1461" s="50">
        <f t="shared" si="136"/>
        <v>25.34</v>
      </c>
      <c r="F1461" s="48">
        <f t="shared" si="137"/>
        <v>51.71</v>
      </c>
      <c r="G1461" s="51">
        <f t="shared" si="138"/>
        <v>1459</v>
      </c>
    </row>
    <row r="1462" spans="1:7" x14ac:dyDescent="0.2">
      <c r="A1462" s="47">
        <v>1460</v>
      </c>
      <c r="B1462" s="48">
        <f t="shared" si="133"/>
        <v>6.4</v>
      </c>
      <c r="C1462" s="49">
        <f t="shared" si="134"/>
        <v>8.42</v>
      </c>
      <c r="D1462" s="112">
        <f t="shared" si="135"/>
        <v>110.78</v>
      </c>
      <c r="E1462" s="50">
        <f t="shared" si="136"/>
        <v>25.35</v>
      </c>
      <c r="F1462" s="48">
        <f t="shared" si="137"/>
        <v>51.7</v>
      </c>
      <c r="G1462" s="51">
        <f t="shared" si="138"/>
        <v>1460</v>
      </c>
    </row>
    <row r="1463" spans="1:7" x14ac:dyDescent="0.2">
      <c r="A1463" s="47">
        <v>1461</v>
      </c>
      <c r="B1463" s="48">
        <f t="shared" si="133"/>
        <v>6.4</v>
      </c>
      <c r="C1463" s="49">
        <f t="shared" si="134"/>
        <v>8.43</v>
      </c>
      <c r="D1463" s="112">
        <f t="shared" si="135"/>
        <v>110.86</v>
      </c>
      <c r="E1463" s="50">
        <f t="shared" si="136"/>
        <v>25.37</v>
      </c>
      <c r="F1463" s="48">
        <f t="shared" si="137"/>
        <v>51.69</v>
      </c>
      <c r="G1463" s="51">
        <f t="shared" si="138"/>
        <v>1461</v>
      </c>
    </row>
    <row r="1464" spans="1:7" x14ac:dyDescent="0.2">
      <c r="A1464" s="47">
        <v>1462</v>
      </c>
      <c r="B1464" s="48">
        <f t="shared" si="133"/>
        <v>6.4</v>
      </c>
      <c r="C1464" s="49">
        <f t="shared" si="134"/>
        <v>8.43</v>
      </c>
      <c r="D1464" s="112">
        <f t="shared" si="135"/>
        <v>110.94000000000001</v>
      </c>
      <c r="E1464" s="50">
        <f t="shared" si="136"/>
        <v>25.39</v>
      </c>
      <c r="F1464" s="48">
        <f t="shared" si="137"/>
        <v>51.68</v>
      </c>
      <c r="G1464" s="51">
        <f t="shared" si="138"/>
        <v>1462</v>
      </c>
    </row>
    <row r="1465" spans="1:7" x14ac:dyDescent="0.2">
      <c r="A1465" s="47">
        <v>1463</v>
      </c>
      <c r="B1465" s="48">
        <f t="shared" si="133"/>
        <v>6.4</v>
      </c>
      <c r="C1465" s="49">
        <f t="shared" si="134"/>
        <v>8.44</v>
      </c>
      <c r="D1465" s="112">
        <f t="shared" si="135"/>
        <v>111.02000000000001</v>
      </c>
      <c r="E1465" s="50">
        <f t="shared" si="136"/>
        <v>25.41</v>
      </c>
      <c r="F1465" s="48">
        <f t="shared" si="137"/>
        <v>51.67</v>
      </c>
      <c r="G1465" s="51">
        <f t="shared" si="138"/>
        <v>1463</v>
      </c>
    </row>
    <row r="1466" spans="1:7" x14ac:dyDescent="0.2">
      <c r="A1466" s="47">
        <v>1464</v>
      </c>
      <c r="B1466" s="48">
        <f t="shared" si="133"/>
        <v>6.39</v>
      </c>
      <c r="C1466" s="49">
        <f t="shared" si="134"/>
        <v>8.44</v>
      </c>
      <c r="D1466" s="112">
        <f t="shared" si="135"/>
        <v>111.10000000000001</v>
      </c>
      <c r="E1466" s="50">
        <f t="shared" si="136"/>
        <v>25.430000000000003</v>
      </c>
      <c r="F1466" s="48">
        <f t="shared" si="137"/>
        <v>51.66</v>
      </c>
      <c r="G1466" s="51">
        <f t="shared" si="138"/>
        <v>1464</v>
      </c>
    </row>
    <row r="1467" spans="1:7" x14ac:dyDescent="0.2">
      <c r="A1467" s="47">
        <v>1465</v>
      </c>
      <c r="B1467" s="48">
        <f t="shared" si="133"/>
        <v>6.39</v>
      </c>
      <c r="C1467" s="49">
        <f t="shared" si="134"/>
        <v>8.4499999999999993</v>
      </c>
      <c r="D1467" s="112">
        <f t="shared" si="135"/>
        <v>111.18</v>
      </c>
      <c r="E1467" s="50">
        <f t="shared" si="136"/>
        <v>25.450000000000003</v>
      </c>
      <c r="F1467" s="48">
        <f t="shared" si="137"/>
        <v>51.64</v>
      </c>
      <c r="G1467" s="51">
        <f t="shared" si="138"/>
        <v>1465</v>
      </c>
    </row>
    <row r="1468" spans="1:7" x14ac:dyDescent="0.2">
      <c r="A1468" s="47">
        <v>1466</v>
      </c>
      <c r="B1468" s="48">
        <f t="shared" si="133"/>
        <v>6.39</v>
      </c>
      <c r="C1468" s="49">
        <f t="shared" si="134"/>
        <v>8.4499999999999993</v>
      </c>
      <c r="D1468" s="112">
        <f t="shared" si="135"/>
        <v>111.26</v>
      </c>
      <c r="E1468" s="50">
        <f t="shared" si="136"/>
        <v>25.46</v>
      </c>
      <c r="F1468" s="48">
        <f t="shared" si="137"/>
        <v>51.63</v>
      </c>
      <c r="G1468" s="51">
        <f t="shared" si="138"/>
        <v>1466</v>
      </c>
    </row>
    <row r="1469" spans="1:7" x14ac:dyDescent="0.2">
      <c r="A1469" s="47">
        <v>1467</v>
      </c>
      <c r="B1469" s="48">
        <f t="shared" si="133"/>
        <v>6.39</v>
      </c>
      <c r="C1469" s="49">
        <f t="shared" si="134"/>
        <v>8.4499999999999993</v>
      </c>
      <c r="D1469" s="112">
        <f t="shared" si="135"/>
        <v>111.34</v>
      </c>
      <c r="E1469" s="50">
        <f t="shared" si="136"/>
        <v>25.48</v>
      </c>
      <c r="F1469" s="48">
        <f t="shared" si="137"/>
        <v>51.62</v>
      </c>
      <c r="G1469" s="51">
        <f t="shared" si="138"/>
        <v>1467</v>
      </c>
    </row>
    <row r="1470" spans="1:7" x14ac:dyDescent="0.2">
      <c r="A1470" s="47">
        <v>1468</v>
      </c>
      <c r="B1470" s="48">
        <f t="shared" si="133"/>
        <v>6.38</v>
      </c>
      <c r="C1470" s="49">
        <f t="shared" si="134"/>
        <v>8.4599999999999991</v>
      </c>
      <c r="D1470" s="112">
        <f t="shared" si="135"/>
        <v>111.42</v>
      </c>
      <c r="E1470" s="50">
        <f t="shared" si="136"/>
        <v>25.5</v>
      </c>
      <c r="F1470" s="48">
        <f t="shared" si="137"/>
        <v>51.61</v>
      </c>
      <c r="G1470" s="51">
        <f t="shared" si="138"/>
        <v>1468</v>
      </c>
    </row>
    <row r="1471" spans="1:7" x14ac:dyDescent="0.2">
      <c r="A1471" s="47">
        <v>1469</v>
      </c>
      <c r="B1471" s="48">
        <f t="shared" si="133"/>
        <v>6.38</v>
      </c>
      <c r="C1471" s="49">
        <f t="shared" si="134"/>
        <v>8.4599999999999991</v>
      </c>
      <c r="D1471" s="112">
        <f t="shared" si="135"/>
        <v>111.5</v>
      </c>
      <c r="E1471" s="50">
        <f t="shared" si="136"/>
        <v>25.520000000000003</v>
      </c>
      <c r="F1471" s="48">
        <f t="shared" si="137"/>
        <v>51.6</v>
      </c>
      <c r="G1471" s="51">
        <f t="shared" si="138"/>
        <v>1469</v>
      </c>
    </row>
    <row r="1472" spans="1:7" x14ac:dyDescent="0.2">
      <c r="A1472" s="47">
        <v>1470</v>
      </c>
      <c r="B1472" s="48">
        <f t="shared" si="133"/>
        <v>6.38</v>
      </c>
      <c r="C1472" s="49">
        <f t="shared" si="134"/>
        <v>8.4700000000000006</v>
      </c>
      <c r="D1472" s="112">
        <f t="shared" si="135"/>
        <v>111.58</v>
      </c>
      <c r="E1472" s="50">
        <f t="shared" si="136"/>
        <v>25.540000000000003</v>
      </c>
      <c r="F1472" s="48">
        <f t="shared" si="137"/>
        <v>51.59</v>
      </c>
      <c r="G1472" s="51">
        <f t="shared" si="138"/>
        <v>1470</v>
      </c>
    </row>
    <row r="1473" spans="1:7" x14ac:dyDescent="0.2">
      <c r="A1473" s="47">
        <v>1471</v>
      </c>
      <c r="B1473" s="48">
        <f t="shared" si="133"/>
        <v>6.38</v>
      </c>
      <c r="C1473" s="49">
        <f t="shared" si="134"/>
        <v>8.4700000000000006</v>
      </c>
      <c r="D1473" s="112">
        <f t="shared" si="135"/>
        <v>111.66000000000001</v>
      </c>
      <c r="E1473" s="50">
        <f t="shared" si="136"/>
        <v>25.560000000000002</v>
      </c>
      <c r="F1473" s="48">
        <f t="shared" si="137"/>
        <v>51.58</v>
      </c>
      <c r="G1473" s="51">
        <f t="shared" si="138"/>
        <v>1471</v>
      </c>
    </row>
    <row r="1474" spans="1:7" x14ac:dyDescent="0.2">
      <c r="A1474" s="47">
        <v>1472</v>
      </c>
      <c r="B1474" s="48">
        <f t="shared" ref="B1474:B1502" si="139">ROUNDDOWN(w60B/100-(($A1474/w60A)^(1/w60C)),2)</f>
        <v>6.37</v>
      </c>
      <c r="C1474" s="49">
        <f t="shared" ref="C1474:C1502" si="140">ROUNDUP(wweitB/100+(($A1474/wweitA)^(1/wweitC)),2)</f>
        <v>8.48</v>
      </c>
      <c r="D1474" s="112">
        <f t="shared" ref="D1474:D1502" si="141">ROUNDUP(wballB/100+(($A1474/wballA)^(1/wballC)),2)</f>
        <v>111.74000000000001</v>
      </c>
      <c r="E1474" s="50">
        <f t="shared" ref="E1474:E1502" si="142">ROUNDUP(wkugelB/100+(($A1474/wkugelA)^(1/wkugelC)),2)</f>
        <v>25.57</v>
      </c>
      <c r="F1474" s="48">
        <f t="shared" ref="F1474:F1502" si="143">ROUNDDOWN(w400B/100-(($A1474/2/w400A)^(1/w400C)),2)</f>
        <v>51.56</v>
      </c>
      <c r="G1474" s="51">
        <f t="shared" si="138"/>
        <v>1472</v>
      </c>
    </row>
    <row r="1475" spans="1:7" x14ac:dyDescent="0.2">
      <c r="A1475" s="47">
        <v>1473</v>
      </c>
      <c r="B1475" s="48">
        <f t="shared" si="139"/>
        <v>6.37</v>
      </c>
      <c r="C1475" s="49">
        <f t="shared" si="140"/>
        <v>8.48</v>
      </c>
      <c r="D1475" s="112">
        <f t="shared" si="141"/>
        <v>111.82000000000001</v>
      </c>
      <c r="E1475" s="50">
        <f t="shared" si="142"/>
        <v>25.59</v>
      </c>
      <c r="F1475" s="48">
        <f t="shared" si="143"/>
        <v>51.55</v>
      </c>
      <c r="G1475" s="51">
        <f t="shared" si="138"/>
        <v>1473</v>
      </c>
    </row>
    <row r="1476" spans="1:7" x14ac:dyDescent="0.2">
      <c r="A1476" s="47">
        <v>1474</v>
      </c>
      <c r="B1476" s="48">
        <f t="shared" si="139"/>
        <v>6.37</v>
      </c>
      <c r="C1476" s="49">
        <f t="shared" si="140"/>
        <v>8.49</v>
      </c>
      <c r="D1476" s="112">
        <f t="shared" si="141"/>
        <v>111.9</v>
      </c>
      <c r="E1476" s="50">
        <f t="shared" si="142"/>
        <v>25.610000000000003</v>
      </c>
      <c r="F1476" s="48">
        <f t="shared" si="143"/>
        <v>51.54</v>
      </c>
      <c r="G1476" s="51">
        <f t="shared" si="138"/>
        <v>1474</v>
      </c>
    </row>
    <row r="1477" spans="1:7" x14ac:dyDescent="0.2">
      <c r="A1477" s="47">
        <v>1475</v>
      </c>
      <c r="B1477" s="48">
        <f t="shared" si="139"/>
        <v>6.37</v>
      </c>
      <c r="C1477" s="49">
        <f t="shared" si="140"/>
        <v>8.49</v>
      </c>
      <c r="D1477" s="112">
        <f t="shared" si="141"/>
        <v>111.98</v>
      </c>
      <c r="E1477" s="50">
        <f t="shared" si="142"/>
        <v>25.630000000000003</v>
      </c>
      <c r="F1477" s="48">
        <f t="shared" si="143"/>
        <v>51.53</v>
      </c>
      <c r="G1477" s="51">
        <f t="shared" si="138"/>
        <v>1475</v>
      </c>
    </row>
    <row r="1478" spans="1:7" x14ac:dyDescent="0.2">
      <c r="A1478" s="47">
        <v>1476</v>
      </c>
      <c r="B1478" s="48">
        <f t="shared" si="139"/>
        <v>6.36</v>
      </c>
      <c r="C1478" s="49">
        <f t="shared" si="140"/>
        <v>8.49</v>
      </c>
      <c r="D1478" s="112">
        <f t="shared" si="141"/>
        <v>112.06</v>
      </c>
      <c r="E1478" s="50">
        <f t="shared" si="142"/>
        <v>25.650000000000002</v>
      </c>
      <c r="F1478" s="48">
        <f t="shared" si="143"/>
        <v>51.52</v>
      </c>
      <c r="G1478" s="51">
        <f t="shared" si="138"/>
        <v>1476</v>
      </c>
    </row>
    <row r="1479" spans="1:7" x14ac:dyDescent="0.2">
      <c r="A1479" s="47">
        <v>1477</v>
      </c>
      <c r="B1479" s="48">
        <f t="shared" si="139"/>
        <v>6.36</v>
      </c>
      <c r="C1479" s="49">
        <f t="shared" si="140"/>
        <v>8.5</v>
      </c>
      <c r="D1479" s="112">
        <f t="shared" si="141"/>
        <v>112.15</v>
      </c>
      <c r="E1479" s="50">
        <f t="shared" si="142"/>
        <v>25.67</v>
      </c>
      <c r="F1479" s="48">
        <f t="shared" si="143"/>
        <v>51.51</v>
      </c>
      <c r="G1479" s="51">
        <f t="shared" si="138"/>
        <v>1477</v>
      </c>
    </row>
    <row r="1480" spans="1:7" x14ac:dyDescent="0.2">
      <c r="A1480" s="47">
        <v>1478</v>
      </c>
      <c r="B1480" s="48">
        <f t="shared" si="139"/>
        <v>6.36</v>
      </c>
      <c r="C1480" s="49">
        <f t="shared" si="140"/>
        <v>8.5</v>
      </c>
      <c r="D1480" s="112">
        <f t="shared" si="141"/>
        <v>112.23</v>
      </c>
      <c r="E1480" s="50">
        <f t="shared" si="142"/>
        <v>25.680000000000003</v>
      </c>
      <c r="F1480" s="48">
        <f t="shared" si="143"/>
        <v>51.5</v>
      </c>
      <c r="G1480" s="51">
        <f t="shared" si="138"/>
        <v>1478</v>
      </c>
    </row>
    <row r="1481" spans="1:7" x14ac:dyDescent="0.2">
      <c r="A1481" s="47">
        <v>1479</v>
      </c>
      <c r="B1481" s="48">
        <f t="shared" si="139"/>
        <v>6.35</v>
      </c>
      <c r="C1481" s="49">
        <f t="shared" si="140"/>
        <v>8.51</v>
      </c>
      <c r="D1481" s="112">
        <f t="shared" si="141"/>
        <v>112.31</v>
      </c>
      <c r="E1481" s="50">
        <f t="shared" si="142"/>
        <v>25.700000000000003</v>
      </c>
      <c r="F1481" s="48">
        <f t="shared" si="143"/>
        <v>51.48</v>
      </c>
      <c r="G1481" s="51">
        <f t="shared" si="138"/>
        <v>1479</v>
      </c>
    </row>
    <row r="1482" spans="1:7" x14ac:dyDescent="0.2">
      <c r="A1482" s="47">
        <v>1480</v>
      </c>
      <c r="B1482" s="48">
        <f t="shared" si="139"/>
        <v>6.35</v>
      </c>
      <c r="C1482" s="49">
        <f t="shared" si="140"/>
        <v>8.51</v>
      </c>
      <c r="D1482" s="112">
        <f t="shared" si="141"/>
        <v>112.39</v>
      </c>
      <c r="E1482" s="50">
        <f t="shared" si="142"/>
        <v>25.720000000000002</v>
      </c>
      <c r="F1482" s="48">
        <f t="shared" si="143"/>
        <v>51.47</v>
      </c>
      <c r="G1482" s="51">
        <f t="shared" si="138"/>
        <v>1480</v>
      </c>
    </row>
    <row r="1483" spans="1:7" x14ac:dyDescent="0.2">
      <c r="A1483" s="47">
        <v>1481</v>
      </c>
      <c r="B1483" s="48">
        <f t="shared" si="139"/>
        <v>6.35</v>
      </c>
      <c r="C1483" s="49">
        <f t="shared" si="140"/>
        <v>8.52</v>
      </c>
      <c r="D1483" s="112">
        <f t="shared" si="141"/>
        <v>112.47</v>
      </c>
      <c r="E1483" s="50">
        <f t="shared" si="142"/>
        <v>25.740000000000002</v>
      </c>
      <c r="F1483" s="48">
        <f t="shared" si="143"/>
        <v>51.46</v>
      </c>
      <c r="G1483" s="51">
        <f t="shared" si="138"/>
        <v>1481</v>
      </c>
    </row>
    <row r="1484" spans="1:7" x14ac:dyDescent="0.2">
      <c r="A1484" s="47">
        <v>1482</v>
      </c>
      <c r="B1484" s="48">
        <f t="shared" si="139"/>
        <v>6.35</v>
      </c>
      <c r="C1484" s="49">
        <f t="shared" si="140"/>
        <v>8.52</v>
      </c>
      <c r="D1484" s="112">
        <f t="shared" si="141"/>
        <v>112.55000000000001</v>
      </c>
      <c r="E1484" s="50">
        <f t="shared" si="142"/>
        <v>25.76</v>
      </c>
      <c r="F1484" s="48">
        <f t="shared" si="143"/>
        <v>51.45</v>
      </c>
      <c r="G1484" s="51">
        <f t="shared" si="138"/>
        <v>1482</v>
      </c>
    </row>
    <row r="1485" spans="1:7" x14ac:dyDescent="0.2">
      <c r="A1485" s="47">
        <v>1483</v>
      </c>
      <c r="B1485" s="48">
        <f t="shared" si="139"/>
        <v>6.34</v>
      </c>
      <c r="C1485" s="49">
        <f t="shared" si="140"/>
        <v>8.5299999999999994</v>
      </c>
      <c r="D1485" s="112">
        <f t="shared" si="141"/>
        <v>112.63000000000001</v>
      </c>
      <c r="E1485" s="50">
        <f t="shared" si="142"/>
        <v>25.78</v>
      </c>
      <c r="F1485" s="48">
        <f t="shared" si="143"/>
        <v>51.44</v>
      </c>
      <c r="G1485" s="51">
        <f t="shared" si="138"/>
        <v>1483</v>
      </c>
    </row>
    <row r="1486" spans="1:7" x14ac:dyDescent="0.2">
      <c r="A1486" s="47">
        <v>1484</v>
      </c>
      <c r="B1486" s="48">
        <f t="shared" si="139"/>
        <v>6.34</v>
      </c>
      <c r="C1486" s="49">
        <f t="shared" si="140"/>
        <v>8.5299999999999994</v>
      </c>
      <c r="D1486" s="112">
        <f t="shared" si="141"/>
        <v>112.71000000000001</v>
      </c>
      <c r="E1486" s="50">
        <f t="shared" si="142"/>
        <v>25.790000000000003</v>
      </c>
      <c r="F1486" s="48">
        <f t="shared" si="143"/>
        <v>51.43</v>
      </c>
      <c r="G1486" s="51">
        <f t="shared" si="138"/>
        <v>1484</v>
      </c>
    </row>
    <row r="1487" spans="1:7" x14ac:dyDescent="0.2">
      <c r="A1487" s="47">
        <v>1485</v>
      </c>
      <c r="B1487" s="48">
        <f t="shared" si="139"/>
        <v>6.34</v>
      </c>
      <c r="C1487" s="49">
        <f t="shared" si="140"/>
        <v>8.5399999999999991</v>
      </c>
      <c r="D1487" s="112">
        <f t="shared" si="141"/>
        <v>112.79</v>
      </c>
      <c r="E1487" s="50">
        <f t="shared" si="142"/>
        <v>25.810000000000002</v>
      </c>
      <c r="F1487" s="48">
        <f t="shared" si="143"/>
        <v>51.41</v>
      </c>
      <c r="G1487" s="51">
        <f t="shared" ref="G1487:G1502" si="144">A1487</f>
        <v>1485</v>
      </c>
    </row>
    <row r="1488" spans="1:7" x14ac:dyDescent="0.2">
      <c r="A1488" s="47">
        <v>1486</v>
      </c>
      <c r="B1488" s="48">
        <f t="shared" si="139"/>
        <v>6.34</v>
      </c>
      <c r="C1488" s="49">
        <f t="shared" si="140"/>
        <v>8.5399999999999991</v>
      </c>
      <c r="D1488" s="112">
        <f t="shared" si="141"/>
        <v>112.87</v>
      </c>
      <c r="E1488" s="50">
        <f t="shared" si="142"/>
        <v>25.830000000000002</v>
      </c>
      <c r="F1488" s="48">
        <f t="shared" si="143"/>
        <v>51.4</v>
      </c>
      <c r="G1488" s="51">
        <f t="shared" si="144"/>
        <v>1486</v>
      </c>
    </row>
    <row r="1489" spans="1:7" x14ac:dyDescent="0.2">
      <c r="A1489" s="47">
        <v>1487</v>
      </c>
      <c r="B1489" s="48">
        <f t="shared" si="139"/>
        <v>6.33</v>
      </c>
      <c r="C1489" s="49">
        <f t="shared" si="140"/>
        <v>8.5399999999999991</v>
      </c>
      <c r="D1489" s="112">
        <f t="shared" si="141"/>
        <v>112.95</v>
      </c>
      <c r="E1489" s="50">
        <f t="shared" si="142"/>
        <v>25.85</v>
      </c>
      <c r="F1489" s="48">
        <f t="shared" si="143"/>
        <v>51.39</v>
      </c>
      <c r="G1489" s="51">
        <f t="shared" si="144"/>
        <v>1487</v>
      </c>
    </row>
    <row r="1490" spans="1:7" x14ac:dyDescent="0.2">
      <c r="A1490" s="47">
        <v>1488</v>
      </c>
      <c r="B1490" s="48">
        <f t="shared" si="139"/>
        <v>6.33</v>
      </c>
      <c r="C1490" s="49">
        <f t="shared" si="140"/>
        <v>8.5499999999999989</v>
      </c>
      <c r="D1490" s="112">
        <f t="shared" si="141"/>
        <v>113.03</v>
      </c>
      <c r="E1490" s="50">
        <f t="shared" si="142"/>
        <v>25.87</v>
      </c>
      <c r="F1490" s="48">
        <f t="shared" si="143"/>
        <v>51.38</v>
      </c>
      <c r="G1490" s="51">
        <f t="shared" si="144"/>
        <v>1488</v>
      </c>
    </row>
    <row r="1491" spans="1:7" x14ac:dyDescent="0.2">
      <c r="A1491" s="47">
        <v>1489</v>
      </c>
      <c r="B1491" s="48">
        <f t="shared" si="139"/>
        <v>6.33</v>
      </c>
      <c r="C1491" s="49">
        <f t="shared" si="140"/>
        <v>8.5499999999999989</v>
      </c>
      <c r="D1491" s="112">
        <f t="shared" si="141"/>
        <v>113.11</v>
      </c>
      <c r="E1491" s="50">
        <f t="shared" si="142"/>
        <v>25.89</v>
      </c>
      <c r="F1491" s="48">
        <f t="shared" si="143"/>
        <v>51.37</v>
      </c>
      <c r="G1491" s="51">
        <f t="shared" si="144"/>
        <v>1489</v>
      </c>
    </row>
    <row r="1492" spans="1:7" x14ac:dyDescent="0.2">
      <c r="A1492" s="47">
        <v>1490</v>
      </c>
      <c r="B1492" s="48">
        <f t="shared" si="139"/>
        <v>6.33</v>
      </c>
      <c r="C1492" s="49">
        <f t="shared" si="140"/>
        <v>8.56</v>
      </c>
      <c r="D1492" s="112">
        <f t="shared" si="141"/>
        <v>113.19000000000001</v>
      </c>
      <c r="E1492" s="50">
        <f t="shared" si="142"/>
        <v>25.900000000000002</v>
      </c>
      <c r="F1492" s="48">
        <f t="shared" si="143"/>
        <v>51.36</v>
      </c>
      <c r="G1492" s="51">
        <f t="shared" si="144"/>
        <v>1490</v>
      </c>
    </row>
    <row r="1493" spans="1:7" x14ac:dyDescent="0.2">
      <c r="A1493" s="47">
        <v>1491</v>
      </c>
      <c r="B1493" s="48">
        <f t="shared" si="139"/>
        <v>6.32</v>
      </c>
      <c r="C1493" s="49">
        <f t="shared" si="140"/>
        <v>8.56</v>
      </c>
      <c r="D1493" s="112">
        <f t="shared" si="141"/>
        <v>113.27000000000001</v>
      </c>
      <c r="E1493" s="50">
        <f t="shared" si="142"/>
        <v>25.92</v>
      </c>
      <c r="F1493" s="48">
        <f t="shared" si="143"/>
        <v>51.35</v>
      </c>
      <c r="G1493" s="51">
        <f t="shared" si="144"/>
        <v>1491</v>
      </c>
    </row>
    <row r="1494" spans="1:7" x14ac:dyDescent="0.2">
      <c r="A1494" s="47">
        <v>1492</v>
      </c>
      <c r="B1494" s="48">
        <f t="shared" si="139"/>
        <v>6.32</v>
      </c>
      <c r="C1494" s="49">
        <f t="shared" si="140"/>
        <v>8.57</v>
      </c>
      <c r="D1494" s="112">
        <f t="shared" si="141"/>
        <v>113.36</v>
      </c>
      <c r="E1494" s="50">
        <f t="shared" si="142"/>
        <v>25.94</v>
      </c>
      <c r="F1494" s="48">
        <f t="shared" si="143"/>
        <v>51.33</v>
      </c>
      <c r="G1494" s="51">
        <f t="shared" si="144"/>
        <v>1492</v>
      </c>
    </row>
    <row r="1495" spans="1:7" x14ac:dyDescent="0.2">
      <c r="A1495" s="47">
        <v>1493</v>
      </c>
      <c r="B1495" s="48">
        <f t="shared" si="139"/>
        <v>6.32</v>
      </c>
      <c r="C1495" s="49">
        <f t="shared" si="140"/>
        <v>8.57</v>
      </c>
      <c r="D1495" s="112">
        <f t="shared" si="141"/>
        <v>113.44000000000001</v>
      </c>
      <c r="E1495" s="50">
        <f t="shared" si="142"/>
        <v>25.96</v>
      </c>
      <c r="F1495" s="48">
        <f t="shared" si="143"/>
        <v>51.32</v>
      </c>
      <c r="G1495" s="51">
        <f t="shared" si="144"/>
        <v>1493</v>
      </c>
    </row>
    <row r="1496" spans="1:7" x14ac:dyDescent="0.2">
      <c r="A1496" s="47">
        <v>1494</v>
      </c>
      <c r="B1496" s="48">
        <f t="shared" si="139"/>
        <v>6.32</v>
      </c>
      <c r="C1496" s="49">
        <f t="shared" si="140"/>
        <v>8.58</v>
      </c>
      <c r="D1496" s="112">
        <f t="shared" si="141"/>
        <v>113.52000000000001</v>
      </c>
      <c r="E1496" s="50">
        <f t="shared" si="142"/>
        <v>25.98</v>
      </c>
      <c r="F1496" s="48">
        <f t="shared" si="143"/>
        <v>51.31</v>
      </c>
      <c r="G1496" s="51">
        <f t="shared" si="144"/>
        <v>1494</v>
      </c>
    </row>
    <row r="1497" spans="1:7" x14ac:dyDescent="0.2">
      <c r="A1497" s="47">
        <v>1495</v>
      </c>
      <c r="B1497" s="48">
        <f t="shared" si="139"/>
        <v>6.31</v>
      </c>
      <c r="C1497" s="49">
        <f t="shared" si="140"/>
        <v>8.58</v>
      </c>
      <c r="D1497" s="112">
        <f t="shared" si="141"/>
        <v>113.60000000000001</v>
      </c>
      <c r="E1497" s="50">
        <f t="shared" si="142"/>
        <v>26</v>
      </c>
      <c r="F1497" s="48">
        <f t="shared" si="143"/>
        <v>51.3</v>
      </c>
      <c r="G1497" s="51">
        <f t="shared" si="144"/>
        <v>1495</v>
      </c>
    </row>
    <row r="1498" spans="1:7" x14ac:dyDescent="0.2">
      <c r="A1498" s="47">
        <v>1496</v>
      </c>
      <c r="B1498" s="48">
        <f t="shared" si="139"/>
        <v>6.31</v>
      </c>
      <c r="C1498" s="49">
        <f t="shared" si="140"/>
        <v>8.59</v>
      </c>
      <c r="D1498" s="112">
        <f t="shared" si="141"/>
        <v>113.68</v>
      </c>
      <c r="E1498" s="50">
        <f t="shared" si="142"/>
        <v>26.01</v>
      </c>
      <c r="F1498" s="48">
        <f t="shared" si="143"/>
        <v>51.29</v>
      </c>
      <c r="G1498" s="51">
        <f t="shared" si="144"/>
        <v>1496</v>
      </c>
    </row>
    <row r="1499" spans="1:7" x14ac:dyDescent="0.2">
      <c r="A1499" s="47">
        <v>1497</v>
      </c>
      <c r="B1499" s="48">
        <f t="shared" si="139"/>
        <v>6.31</v>
      </c>
      <c r="C1499" s="49">
        <f t="shared" si="140"/>
        <v>8.59</v>
      </c>
      <c r="D1499" s="112">
        <f t="shared" si="141"/>
        <v>113.76</v>
      </c>
      <c r="E1499" s="50">
        <f t="shared" si="142"/>
        <v>26.03</v>
      </c>
      <c r="F1499" s="48">
        <f t="shared" si="143"/>
        <v>51.28</v>
      </c>
      <c r="G1499" s="51">
        <f t="shared" si="144"/>
        <v>1497</v>
      </c>
    </row>
    <row r="1500" spans="1:7" x14ac:dyDescent="0.2">
      <c r="A1500" s="47">
        <v>1498</v>
      </c>
      <c r="B1500" s="48">
        <f t="shared" si="139"/>
        <v>6.31</v>
      </c>
      <c r="C1500" s="49">
        <f t="shared" si="140"/>
        <v>8.59</v>
      </c>
      <c r="D1500" s="112">
        <f t="shared" si="141"/>
        <v>113.84</v>
      </c>
      <c r="E1500" s="50">
        <f t="shared" si="142"/>
        <v>26.05</v>
      </c>
      <c r="F1500" s="48">
        <f t="shared" si="143"/>
        <v>51.27</v>
      </c>
      <c r="G1500" s="51">
        <f t="shared" si="144"/>
        <v>1498</v>
      </c>
    </row>
    <row r="1501" spans="1:7" x14ac:dyDescent="0.2">
      <c r="A1501" s="47">
        <v>1499</v>
      </c>
      <c r="B1501" s="48">
        <f t="shared" si="139"/>
        <v>6.3</v>
      </c>
      <c r="C1501" s="49">
        <f t="shared" si="140"/>
        <v>8.6</v>
      </c>
      <c r="D1501" s="112">
        <f t="shared" si="141"/>
        <v>113.92</v>
      </c>
      <c r="E1501" s="50">
        <f t="shared" si="142"/>
        <v>26.07</v>
      </c>
      <c r="F1501" s="48">
        <f t="shared" si="143"/>
        <v>51.25</v>
      </c>
      <c r="G1501" s="51">
        <f t="shared" si="144"/>
        <v>1499</v>
      </c>
    </row>
    <row r="1502" spans="1:7" x14ac:dyDescent="0.2">
      <c r="A1502" s="47">
        <v>1500</v>
      </c>
      <c r="B1502" s="48">
        <f t="shared" si="139"/>
        <v>6.3</v>
      </c>
      <c r="C1502" s="49">
        <f t="shared" si="140"/>
        <v>8.6</v>
      </c>
      <c r="D1502" s="112">
        <f t="shared" si="141"/>
        <v>114</v>
      </c>
      <c r="E1502" s="50">
        <f t="shared" si="142"/>
        <v>26.09</v>
      </c>
      <c r="F1502" s="48">
        <f t="shared" si="143"/>
        <v>51.24</v>
      </c>
      <c r="G1502" s="51">
        <f t="shared" si="144"/>
        <v>1500</v>
      </c>
    </row>
  </sheetData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&amp;L&amp;"Arial,Fett"&amp;12Schweizer Punktetabelle LA&amp;C&amp;12Alle&amp;R&amp;"Arial,Fett"&amp;16weiblich</oddHeader>
    <oddFooter>&amp;C&amp;7C. Abl, 2014&amp;R&amp;P/&amp;N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6"/>
  <dimension ref="A1:D101"/>
  <sheetViews>
    <sheetView topLeftCell="A22" workbookViewId="0">
      <selection activeCell="A106" sqref="A106"/>
    </sheetView>
  </sheetViews>
  <sheetFormatPr baseColWidth="10" defaultRowHeight="15" x14ac:dyDescent="0.2"/>
  <cols>
    <col min="1" max="1" width="134.28515625" style="30" customWidth="1"/>
    <col min="2" max="2" width="14.42578125" style="30" customWidth="1"/>
    <col min="3" max="3" width="12" style="30" customWidth="1"/>
    <col min="4" max="16384" width="11.42578125" style="30"/>
  </cols>
  <sheetData>
    <row r="1" spans="1:1" x14ac:dyDescent="0.2">
      <c r="A1" s="30" t="s">
        <v>86</v>
      </c>
    </row>
    <row r="2" spans="1:1" x14ac:dyDescent="0.2">
      <c r="A2" s="41" t="s">
        <v>87</v>
      </c>
    </row>
    <row r="3" spans="1:1" ht="26.25" customHeight="1" x14ac:dyDescent="0.3">
      <c r="A3" s="42" t="s">
        <v>36</v>
      </c>
    </row>
    <row r="5" spans="1:1" ht="30" x14ac:dyDescent="0.2">
      <c r="A5" s="31" t="s">
        <v>80</v>
      </c>
    </row>
    <row r="7" spans="1:1" ht="15.75" x14ac:dyDescent="0.25">
      <c r="A7" s="32" t="s">
        <v>37</v>
      </c>
    </row>
    <row r="9" spans="1:1" x14ac:dyDescent="0.2">
      <c r="A9" s="31" t="s">
        <v>38</v>
      </c>
    </row>
    <row r="11" spans="1:1" x14ac:dyDescent="0.2">
      <c r="A11" s="31" t="s">
        <v>39</v>
      </c>
    </row>
    <row r="12" spans="1:1" x14ac:dyDescent="0.2">
      <c r="A12" s="33"/>
    </row>
    <row r="13" spans="1:1" x14ac:dyDescent="0.2">
      <c r="A13" s="34" t="s">
        <v>81</v>
      </c>
    </row>
    <row r="14" spans="1:1" x14ac:dyDescent="0.2">
      <c r="A14" s="35" t="s">
        <v>40</v>
      </c>
    </row>
    <row r="15" spans="1:1" x14ac:dyDescent="0.2">
      <c r="A15" s="35" t="s">
        <v>41</v>
      </c>
    </row>
    <row r="16" spans="1:1" x14ac:dyDescent="0.2">
      <c r="A16" s="35" t="s">
        <v>42</v>
      </c>
    </row>
    <row r="17" spans="1:4" x14ac:dyDescent="0.2">
      <c r="A17" s="36" t="s">
        <v>82</v>
      </c>
    </row>
    <row r="19" spans="1:4" ht="20.25" x14ac:dyDescent="0.3">
      <c r="A19" s="43" t="s">
        <v>83</v>
      </c>
    </row>
    <row r="21" spans="1:4" ht="15.75" x14ac:dyDescent="0.25">
      <c r="A21" s="38" t="s">
        <v>43</v>
      </c>
      <c r="B21" s="38" t="s">
        <v>27</v>
      </c>
      <c r="C21" s="38" t="s">
        <v>28</v>
      </c>
      <c r="D21" s="38" t="s">
        <v>29</v>
      </c>
    </row>
    <row r="22" spans="1:4" x14ac:dyDescent="0.2">
      <c r="A22" s="39" t="s">
        <v>44</v>
      </c>
      <c r="B22" s="39">
        <v>23.327251</v>
      </c>
      <c r="C22" s="39">
        <v>1219</v>
      </c>
      <c r="D22" s="39">
        <v>2.1</v>
      </c>
    </row>
    <row r="23" spans="1:4" x14ac:dyDescent="0.2">
      <c r="A23" s="44" t="s">
        <v>30</v>
      </c>
      <c r="B23" s="44">
        <v>17.686955000000001</v>
      </c>
      <c r="C23" s="44">
        <v>1397</v>
      </c>
      <c r="D23" s="44">
        <v>2.1</v>
      </c>
    </row>
    <row r="24" spans="1:4" x14ac:dyDescent="0.2">
      <c r="A24" s="39" t="s">
        <v>45</v>
      </c>
      <c r="B24" s="39">
        <v>10.545959999999999</v>
      </c>
      <c r="C24" s="39">
        <v>1778</v>
      </c>
      <c r="D24" s="39">
        <v>2.1</v>
      </c>
    </row>
    <row r="25" spans="1:4" x14ac:dyDescent="0.2">
      <c r="A25" s="39" t="s">
        <v>46</v>
      </c>
      <c r="B25" s="39">
        <v>7.0803029999999998</v>
      </c>
      <c r="C25" s="39">
        <v>2150</v>
      </c>
      <c r="D25" s="39">
        <v>2.1</v>
      </c>
    </row>
    <row r="26" spans="1:4" x14ac:dyDescent="0.2">
      <c r="A26" s="39" t="s">
        <v>47</v>
      </c>
      <c r="B26" s="39">
        <v>1.31532</v>
      </c>
      <c r="C26" s="39">
        <v>4567</v>
      </c>
      <c r="D26" s="39">
        <v>2.1</v>
      </c>
    </row>
    <row r="27" spans="1:4" x14ac:dyDescent="0.2">
      <c r="A27" s="39" t="s">
        <v>48</v>
      </c>
      <c r="B27" s="39">
        <v>0.49267100000000003</v>
      </c>
      <c r="C27" s="39">
        <v>7295</v>
      </c>
      <c r="D27" s="39">
        <v>2.1</v>
      </c>
    </row>
    <row r="28" spans="1:4" x14ac:dyDescent="0.2">
      <c r="A28" s="45" t="s">
        <v>49</v>
      </c>
      <c r="B28" s="45">
        <v>0.249724</v>
      </c>
      <c r="C28" s="45">
        <v>10082</v>
      </c>
      <c r="D28" s="45">
        <v>2.1</v>
      </c>
    </row>
    <row r="29" spans="1:4" x14ac:dyDescent="0.2">
      <c r="A29" s="39" t="s">
        <v>50</v>
      </c>
      <c r="B29" s="39">
        <v>8.6374999999999993E-2</v>
      </c>
      <c r="C29" s="39">
        <v>16833</v>
      </c>
      <c r="D29" s="39">
        <v>2.1</v>
      </c>
    </row>
    <row r="30" spans="1:4" x14ac:dyDescent="0.2">
      <c r="A30" s="39" t="s">
        <v>51</v>
      </c>
      <c r="B30" s="39">
        <v>4.2083000000000002E-2</v>
      </c>
      <c r="C30" s="39">
        <v>23537</v>
      </c>
      <c r="D30" s="39">
        <v>2.1</v>
      </c>
    </row>
    <row r="31" spans="1:4" x14ac:dyDescent="0.2">
      <c r="A31" s="39" t="s">
        <v>52</v>
      </c>
      <c r="B31" s="39">
        <v>6.8250999999999997E-3</v>
      </c>
      <c r="C31" s="39">
        <v>32581</v>
      </c>
      <c r="D31" s="39">
        <v>2.2999999999999998</v>
      </c>
    </row>
    <row r="32" spans="1:4" x14ac:dyDescent="0.2">
      <c r="A32" s="39" t="s">
        <v>53</v>
      </c>
      <c r="B32" s="39">
        <v>2.4383999999999999E-3</v>
      </c>
      <c r="C32" s="39">
        <v>50965</v>
      </c>
      <c r="D32" s="39">
        <v>2.2999999999999998</v>
      </c>
    </row>
    <row r="33" spans="1:4" x14ac:dyDescent="0.2">
      <c r="A33" s="39" t="s">
        <v>54</v>
      </c>
      <c r="B33" s="39">
        <v>1.1358E-3</v>
      </c>
      <c r="C33" s="39">
        <v>71036</v>
      </c>
      <c r="D33" s="39">
        <v>2.2999999999999998</v>
      </c>
    </row>
    <row r="34" spans="1:4" x14ac:dyDescent="0.2">
      <c r="A34" s="39" t="s">
        <v>55</v>
      </c>
      <c r="B34" s="39">
        <v>4.1503999999999998E-4</v>
      </c>
      <c r="C34" s="39">
        <v>110024</v>
      </c>
      <c r="D34" s="39">
        <v>2.2999999999999998</v>
      </c>
    </row>
    <row r="35" spans="1:4" x14ac:dyDescent="0.2">
      <c r="A35" s="39" t="s">
        <v>56</v>
      </c>
      <c r="B35" s="39">
        <v>1.1812E-4</v>
      </c>
      <c r="C35" s="39">
        <v>189996</v>
      </c>
      <c r="D35" s="39">
        <v>2.2999999999999998</v>
      </c>
    </row>
    <row r="36" spans="1:4" x14ac:dyDescent="0.2">
      <c r="A36" s="39" t="s">
        <v>57</v>
      </c>
      <c r="B36" s="39">
        <v>2.1844E-5</v>
      </c>
      <c r="C36" s="39">
        <v>395879</v>
      </c>
      <c r="D36" s="39">
        <v>2.2999999999999998</v>
      </c>
    </row>
    <row r="37" spans="1:4" x14ac:dyDescent="0.2">
      <c r="A37" s="39" t="s">
        <v>58</v>
      </c>
      <c r="B37" s="39">
        <v>1.8664E-3</v>
      </c>
      <c r="C37" s="39">
        <v>56163</v>
      </c>
      <c r="D37" s="39">
        <v>2.2999999999999998</v>
      </c>
    </row>
    <row r="38" spans="1:4" x14ac:dyDescent="0.2">
      <c r="A38" s="39" t="s">
        <v>59</v>
      </c>
      <c r="B38" s="39">
        <v>9.4366000000000003E-4</v>
      </c>
      <c r="C38" s="39">
        <v>77009</v>
      </c>
      <c r="D38" s="39">
        <v>2.2999999999999998</v>
      </c>
    </row>
    <row r="39" spans="1:4" x14ac:dyDescent="0.2">
      <c r="A39" s="39" t="s">
        <v>60</v>
      </c>
      <c r="B39" s="39">
        <v>3.5432999999999998E-4</v>
      </c>
      <c r="C39" s="39">
        <v>117893</v>
      </c>
      <c r="D39" s="39">
        <v>2.2999999999999998</v>
      </c>
    </row>
    <row r="40" spans="1:4" x14ac:dyDescent="0.2">
      <c r="A40" s="39" t="s">
        <v>61</v>
      </c>
      <c r="B40" s="39">
        <v>14.460127999999999</v>
      </c>
      <c r="C40" s="39">
        <v>1459</v>
      </c>
      <c r="D40" s="39">
        <v>2.1</v>
      </c>
    </row>
    <row r="41" spans="1:4" x14ac:dyDescent="0.2">
      <c r="A41" s="39" t="s">
        <v>62</v>
      </c>
      <c r="B41" s="39">
        <v>10.294836999999999</v>
      </c>
      <c r="C41" s="39">
        <v>1715</v>
      </c>
      <c r="D41" s="39">
        <v>2.1</v>
      </c>
    </row>
    <row r="42" spans="1:4" x14ac:dyDescent="0.2">
      <c r="A42" s="39" t="s">
        <v>63</v>
      </c>
      <c r="B42" s="39">
        <v>5.9259279999999999</v>
      </c>
      <c r="C42" s="39">
        <v>2231</v>
      </c>
      <c r="D42" s="39">
        <v>2.1</v>
      </c>
    </row>
    <row r="43" spans="1:4" x14ac:dyDescent="0.2">
      <c r="A43" s="39" t="s">
        <v>64</v>
      </c>
      <c r="B43" s="39">
        <v>3.8284400000000001</v>
      </c>
      <c r="C43" s="39">
        <v>2747</v>
      </c>
      <c r="D43" s="39">
        <v>2.1</v>
      </c>
    </row>
    <row r="44" spans="1:4" x14ac:dyDescent="0.2">
      <c r="A44" s="39" t="s">
        <v>65</v>
      </c>
      <c r="B44" s="39">
        <v>3.1746729999999999</v>
      </c>
      <c r="C44" s="39">
        <v>3003</v>
      </c>
      <c r="D44" s="39">
        <v>2.1</v>
      </c>
    </row>
    <row r="45" spans="1:4" x14ac:dyDescent="0.2">
      <c r="A45" s="39" t="s">
        <v>66</v>
      </c>
      <c r="B45" s="39">
        <v>0.36473100000000003</v>
      </c>
      <c r="C45" s="39">
        <v>8190</v>
      </c>
      <c r="D45" s="39">
        <v>2.1</v>
      </c>
    </row>
    <row r="46" spans="1:4" x14ac:dyDescent="0.2">
      <c r="A46" s="39" t="s">
        <v>67</v>
      </c>
      <c r="B46" s="39">
        <v>0.21123700000000001</v>
      </c>
      <c r="C46" s="39">
        <v>10921</v>
      </c>
      <c r="D46" s="39">
        <v>2.1</v>
      </c>
    </row>
    <row r="47" spans="1:4" x14ac:dyDescent="0.2">
      <c r="A47" s="44" t="s">
        <v>68</v>
      </c>
      <c r="B47" s="44">
        <v>0.35598200000000002</v>
      </c>
      <c r="C47" s="44">
        <v>8600</v>
      </c>
      <c r="D47" s="44">
        <v>2.1</v>
      </c>
    </row>
    <row r="48" spans="1:4" x14ac:dyDescent="0.2">
      <c r="A48" s="45" t="s">
        <v>69</v>
      </c>
      <c r="B48" s="45">
        <v>1.3901999999999999E-2</v>
      </c>
      <c r="C48" s="45">
        <v>40328</v>
      </c>
      <c r="D48" s="45">
        <v>2.1</v>
      </c>
    </row>
    <row r="49" spans="1:4" x14ac:dyDescent="0.2">
      <c r="A49" s="39" t="s">
        <v>70</v>
      </c>
      <c r="B49" s="39">
        <v>6.8250999999999997E-3</v>
      </c>
      <c r="C49" s="39">
        <v>32581</v>
      </c>
      <c r="D49" s="39">
        <v>2.2999999999999998</v>
      </c>
    </row>
    <row r="50" spans="1:4" x14ac:dyDescent="0.2">
      <c r="A50" s="39" t="s">
        <v>71</v>
      </c>
      <c r="B50" s="39">
        <v>690.05174999999997</v>
      </c>
      <c r="C50" s="39">
        <v>65</v>
      </c>
      <c r="D50" s="39">
        <v>1</v>
      </c>
    </row>
    <row r="51" spans="1:4" x14ac:dyDescent="0.2">
      <c r="A51" s="39" t="s">
        <v>32</v>
      </c>
      <c r="B51" s="39">
        <v>180.85908000000001</v>
      </c>
      <c r="C51" s="39">
        <v>190</v>
      </c>
      <c r="D51" s="39">
        <v>1</v>
      </c>
    </row>
    <row r="52" spans="1:4" x14ac:dyDescent="0.2">
      <c r="A52" s="39" t="s">
        <v>72</v>
      </c>
      <c r="B52" s="39">
        <v>234.78771</v>
      </c>
      <c r="C52" s="39">
        <v>80</v>
      </c>
      <c r="D52" s="39">
        <v>1</v>
      </c>
    </row>
    <row r="53" spans="1:4" x14ac:dyDescent="0.2">
      <c r="A53" s="39" t="s">
        <v>73</v>
      </c>
      <c r="B53" s="39">
        <v>86.950220999999999</v>
      </c>
      <c r="C53" s="39">
        <v>395</v>
      </c>
      <c r="D53" s="39">
        <v>1</v>
      </c>
    </row>
    <row r="54" spans="1:4" x14ac:dyDescent="0.2">
      <c r="A54" s="44" t="s">
        <v>33</v>
      </c>
      <c r="B54" s="44">
        <v>82.491673000000006</v>
      </c>
      <c r="C54" s="44">
        <v>178</v>
      </c>
      <c r="D54" s="44">
        <v>0.9</v>
      </c>
    </row>
    <row r="55" spans="1:4" x14ac:dyDescent="0.2">
      <c r="A55" s="39" t="s">
        <v>74</v>
      </c>
      <c r="B55" s="39">
        <v>28.891406</v>
      </c>
      <c r="C55" s="39">
        <v>494</v>
      </c>
      <c r="D55" s="39">
        <v>0.9</v>
      </c>
    </row>
    <row r="56" spans="1:4" x14ac:dyDescent="0.2">
      <c r="A56" s="39" t="s">
        <v>75</v>
      </c>
      <c r="B56" s="39">
        <v>24.978131999999999</v>
      </c>
      <c r="C56" s="39">
        <v>581</v>
      </c>
      <c r="D56" s="39">
        <v>0.9</v>
      </c>
    </row>
    <row r="57" spans="1:4" x14ac:dyDescent="0.2">
      <c r="A57" s="39" t="s">
        <v>76</v>
      </c>
      <c r="B57" s="39">
        <v>23.247477</v>
      </c>
      <c r="C57" s="39">
        <v>602</v>
      </c>
      <c r="D57" s="39">
        <v>0.9</v>
      </c>
    </row>
    <row r="58" spans="1:4" x14ac:dyDescent="0.2">
      <c r="A58" s="44" t="s">
        <v>34</v>
      </c>
      <c r="B58" s="44">
        <v>18</v>
      </c>
      <c r="C58" s="44">
        <v>800</v>
      </c>
      <c r="D58" s="44">
        <v>0.9</v>
      </c>
    </row>
    <row r="60" spans="1:4" x14ac:dyDescent="0.2">
      <c r="A60" s="35" t="s">
        <v>84</v>
      </c>
    </row>
    <row r="62" spans="1:4" ht="15.75" x14ac:dyDescent="0.25">
      <c r="A62" s="37" t="s">
        <v>77</v>
      </c>
    </row>
    <row r="64" spans="1:4" ht="15.75" x14ac:dyDescent="0.25">
      <c r="A64" s="38" t="s">
        <v>43</v>
      </c>
      <c r="B64" s="38" t="s">
        <v>27</v>
      </c>
      <c r="C64" s="38" t="s">
        <v>28</v>
      </c>
      <c r="D64" s="38" t="s">
        <v>29</v>
      </c>
    </row>
    <row r="65" spans="1:4" x14ac:dyDescent="0.2">
      <c r="A65" s="39" t="s">
        <v>44</v>
      </c>
      <c r="B65" s="39">
        <v>26.011098</v>
      </c>
      <c r="C65" s="39">
        <v>1236</v>
      </c>
      <c r="D65" s="39">
        <v>2.1</v>
      </c>
    </row>
    <row r="66" spans="1:4" x14ac:dyDescent="0.2">
      <c r="A66" s="44" t="s">
        <v>30</v>
      </c>
      <c r="B66" s="44">
        <v>19.742424</v>
      </c>
      <c r="C66" s="44">
        <v>1417</v>
      </c>
      <c r="D66" s="44">
        <v>2.1</v>
      </c>
    </row>
    <row r="67" spans="1:4" x14ac:dyDescent="0.2">
      <c r="A67" s="39" t="s">
        <v>45</v>
      </c>
      <c r="B67" s="39">
        <v>11.754906999999999</v>
      </c>
      <c r="C67" s="39">
        <v>1803</v>
      </c>
      <c r="D67" s="39">
        <v>2.1</v>
      </c>
    </row>
    <row r="68" spans="1:4" x14ac:dyDescent="0.2">
      <c r="A68" s="39" t="s">
        <v>46</v>
      </c>
      <c r="B68" s="39">
        <v>7.8930499999999997</v>
      </c>
      <c r="C68" s="39">
        <v>2180</v>
      </c>
      <c r="D68" s="39">
        <v>2.1</v>
      </c>
    </row>
    <row r="69" spans="1:4" x14ac:dyDescent="0.2">
      <c r="A69" s="39" t="s">
        <v>47</v>
      </c>
      <c r="B69" s="39">
        <v>1.4358390000000001</v>
      </c>
      <c r="C69" s="39">
        <v>4649</v>
      </c>
      <c r="D69" s="39">
        <v>2.1</v>
      </c>
    </row>
    <row r="70" spans="1:4" x14ac:dyDescent="0.2">
      <c r="A70" s="39" t="s">
        <v>48</v>
      </c>
      <c r="B70" s="39">
        <v>0.51564399999999999</v>
      </c>
      <c r="C70" s="39">
        <v>7564</v>
      </c>
      <c r="D70" s="39">
        <v>2.1</v>
      </c>
    </row>
    <row r="71" spans="1:4" x14ac:dyDescent="0.2">
      <c r="A71" s="39" t="s">
        <v>49</v>
      </c>
      <c r="B71" s="39">
        <v>0.261208</v>
      </c>
      <c r="C71" s="39">
        <v>10454</v>
      </c>
      <c r="D71" s="39">
        <v>2.1</v>
      </c>
    </row>
    <row r="72" spans="1:4" x14ac:dyDescent="0.2">
      <c r="A72" s="39" t="s">
        <v>50</v>
      </c>
      <c r="B72" s="39">
        <v>8.9751999999999998E-2</v>
      </c>
      <c r="C72" s="39">
        <v>17543</v>
      </c>
      <c r="D72" s="39">
        <v>2.1</v>
      </c>
    </row>
    <row r="73" spans="1:4" x14ac:dyDescent="0.2">
      <c r="A73" s="39" t="s">
        <v>51</v>
      </c>
      <c r="B73" s="39">
        <v>4.3619999999999999E-2</v>
      </c>
      <c r="C73" s="39">
        <v>24531</v>
      </c>
      <c r="D73" s="39">
        <v>2.1</v>
      </c>
    </row>
    <row r="74" spans="1:4" x14ac:dyDescent="0.2">
      <c r="A74" s="39" t="s">
        <v>52</v>
      </c>
      <c r="B74" s="39">
        <v>6.914E-3</v>
      </c>
      <c r="C74" s="39">
        <v>34158</v>
      </c>
      <c r="D74" s="39">
        <v>2.2999999999999998</v>
      </c>
    </row>
    <row r="75" spans="1:4" x14ac:dyDescent="0.2">
      <c r="A75" s="39" t="s">
        <v>53</v>
      </c>
      <c r="B75" s="39">
        <v>2.4951000000000001E-3</v>
      </c>
      <c r="C75" s="39">
        <v>53216</v>
      </c>
      <c r="D75" s="39">
        <v>2.2999999999999998</v>
      </c>
    </row>
    <row r="76" spans="1:4" x14ac:dyDescent="0.2">
      <c r="A76" s="39" t="s">
        <v>54</v>
      </c>
      <c r="B76" s="39">
        <v>1.1486000000000001E-3</v>
      </c>
      <c r="C76" s="39">
        <v>74565</v>
      </c>
      <c r="D76" s="39">
        <v>2.2999999999999998</v>
      </c>
    </row>
    <row r="77" spans="1:4" x14ac:dyDescent="0.2">
      <c r="A77" s="39" t="s">
        <v>55</v>
      </c>
      <c r="B77" s="39">
        <v>4.2789E-4</v>
      </c>
      <c r="C77" s="39">
        <v>114561</v>
      </c>
      <c r="D77" s="39">
        <v>2.2999999999999998</v>
      </c>
    </row>
    <row r="78" spans="1:4" x14ac:dyDescent="0.2">
      <c r="A78" s="39" t="s">
        <v>56</v>
      </c>
      <c r="B78" s="39">
        <v>1.1545E-4</v>
      </c>
      <c r="C78" s="39">
        <v>202413</v>
      </c>
      <c r="D78" s="39">
        <v>2.2999999999999998</v>
      </c>
    </row>
    <row r="79" spans="1:4" x14ac:dyDescent="0.2">
      <c r="A79" s="39" t="s">
        <v>57</v>
      </c>
      <c r="B79" s="39">
        <v>2.1257E-5</v>
      </c>
      <c r="C79" s="39">
        <v>422397</v>
      </c>
      <c r="D79" s="39">
        <v>2.2999999999999998</v>
      </c>
    </row>
    <row r="80" spans="1:4" x14ac:dyDescent="0.2">
      <c r="A80" s="39" t="s">
        <v>61</v>
      </c>
      <c r="B80" s="39">
        <v>16.638376999999998</v>
      </c>
      <c r="C80" s="39">
        <v>1448</v>
      </c>
      <c r="D80" s="39">
        <v>2.1</v>
      </c>
    </row>
    <row r="81" spans="1:4" x14ac:dyDescent="0.2">
      <c r="A81" s="39" t="s">
        <v>62</v>
      </c>
      <c r="B81" s="39">
        <v>12.060698</v>
      </c>
      <c r="C81" s="39">
        <v>1688</v>
      </c>
      <c r="D81" s="39">
        <v>2.1</v>
      </c>
    </row>
    <row r="82" spans="1:4" x14ac:dyDescent="0.2">
      <c r="A82" s="39" t="s">
        <v>63</v>
      </c>
      <c r="B82" s="39">
        <v>7.1074820000000001</v>
      </c>
      <c r="C82" s="39">
        <v>2171</v>
      </c>
      <c r="D82" s="39">
        <v>2.1</v>
      </c>
    </row>
    <row r="83" spans="1:4" x14ac:dyDescent="0.2">
      <c r="A83" s="39" t="s">
        <v>64</v>
      </c>
      <c r="B83" s="39">
        <v>4.6742319999999999</v>
      </c>
      <c r="C83" s="39">
        <v>2650</v>
      </c>
      <c r="D83" s="39">
        <v>2.1</v>
      </c>
    </row>
    <row r="84" spans="1:4" x14ac:dyDescent="0.2">
      <c r="A84" s="39" t="s">
        <v>66</v>
      </c>
      <c r="B84" s="39">
        <v>0.37129400000000001</v>
      </c>
      <c r="C84" s="39">
        <v>8570</v>
      </c>
      <c r="D84" s="39">
        <v>2.1</v>
      </c>
    </row>
    <row r="85" spans="1:4" x14ac:dyDescent="0.2">
      <c r="A85" s="39" t="s">
        <v>67</v>
      </c>
      <c r="B85" s="39">
        <v>0.21729100000000001</v>
      </c>
      <c r="C85" s="39">
        <v>11424</v>
      </c>
      <c r="D85" s="39">
        <v>2.1</v>
      </c>
    </row>
    <row r="86" spans="1:4" x14ac:dyDescent="0.2">
      <c r="A86" s="44" t="s">
        <v>68</v>
      </c>
      <c r="B86" s="44">
        <v>0.40554800000000002</v>
      </c>
      <c r="C86" s="44">
        <v>8720</v>
      </c>
      <c r="D86" s="44">
        <v>2.1</v>
      </c>
    </row>
    <row r="87" spans="1:4" x14ac:dyDescent="0.2">
      <c r="A87" s="39" t="s">
        <v>69</v>
      </c>
      <c r="B87" s="39">
        <v>1.4782E-2</v>
      </c>
      <c r="C87" s="39">
        <v>41816</v>
      </c>
      <c r="D87" s="39">
        <v>2.1</v>
      </c>
    </row>
    <row r="88" spans="1:4" x14ac:dyDescent="0.2">
      <c r="A88" s="39" t="s">
        <v>78</v>
      </c>
      <c r="B88" s="39">
        <v>4.3619999999999999E-2</v>
      </c>
      <c r="C88" s="39">
        <v>24531</v>
      </c>
      <c r="D88" s="39">
        <v>2.1</v>
      </c>
    </row>
    <row r="89" spans="1:4" x14ac:dyDescent="0.2">
      <c r="A89" s="39" t="s">
        <v>71</v>
      </c>
      <c r="B89" s="39">
        <v>855.31004900000005</v>
      </c>
      <c r="C89" s="39">
        <v>62</v>
      </c>
      <c r="D89" s="39">
        <v>1</v>
      </c>
    </row>
    <row r="90" spans="1:4" x14ac:dyDescent="0.2">
      <c r="A90" s="44" t="s">
        <v>32</v>
      </c>
      <c r="B90" s="44">
        <v>220.628792</v>
      </c>
      <c r="C90" s="44">
        <v>180</v>
      </c>
      <c r="D90" s="44">
        <v>1</v>
      </c>
    </row>
    <row r="91" spans="1:4" x14ac:dyDescent="0.2">
      <c r="A91" s="39" t="s">
        <v>72</v>
      </c>
      <c r="B91" s="39">
        <v>307.69229999999999</v>
      </c>
      <c r="C91" s="39">
        <v>70</v>
      </c>
      <c r="D91" s="39">
        <v>1</v>
      </c>
    </row>
    <row r="92" spans="1:4" x14ac:dyDescent="0.2">
      <c r="A92" s="39" t="s">
        <v>73</v>
      </c>
      <c r="B92" s="39">
        <v>106.044538</v>
      </c>
      <c r="C92" s="39">
        <v>374</v>
      </c>
      <c r="D92" s="39">
        <v>1</v>
      </c>
    </row>
    <row r="93" spans="1:4" x14ac:dyDescent="0.2">
      <c r="A93" s="44" t="s">
        <v>33</v>
      </c>
      <c r="B93" s="44">
        <v>83.435372999999998</v>
      </c>
      <c r="C93" s="44">
        <v>130</v>
      </c>
      <c r="D93" s="44">
        <v>0.9</v>
      </c>
    </row>
    <row r="94" spans="1:4" x14ac:dyDescent="0.2">
      <c r="A94" s="39" t="s">
        <v>74</v>
      </c>
      <c r="B94" s="39">
        <v>27.928062000000001</v>
      </c>
      <c r="C94" s="39">
        <v>362</v>
      </c>
      <c r="D94" s="39">
        <v>0.9</v>
      </c>
    </row>
    <row r="95" spans="1:4" x14ac:dyDescent="0.2">
      <c r="A95" s="39" t="s">
        <v>76</v>
      </c>
      <c r="B95" s="39">
        <v>28.058125</v>
      </c>
      <c r="C95" s="39">
        <v>360</v>
      </c>
      <c r="D95" s="39">
        <v>0.9</v>
      </c>
    </row>
    <row r="96" spans="1:4" x14ac:dyDescent="0.2">
      <c r="A96" s="39" t="s">
        <v>75</v>
      </c>
      <c r="B96" s="39">
        <v>25.267696000000001</v>
      </c>
      <c r="C96" s="39">
        <v>405</v>
      </c>
      <c r="D96" s="39">
        <v>0.9</v>
      </c>
    </row>
    <row r="97" spans="1:4" x14ac:dyDescent="0.2">
      <c r="A97" s="44" t="s">
        <v>34</v>
      </c>
      <c r="B97" s="44">
        <v>22</v>
      </c>
      <c r="C97" s="44">
        <v>500</v>
      </c>
      <c r="D97" s="44">
        <v>0.9</v>
      </c>
    </row>
    <row r="99" spans="1:4" x14ac:dyDescent="0.2">
      <c r="A99" s="35" t="s">
        <v>85</v>
      </c>
    </row>
    <row r="101" spans="1:4" x14ac:dyDescent="0.2">
      <c r="A101" s="40" t="s">
        <v>79</v>
      </c>
    </row>
  </sheetData>
  <hyperlinks>
    <hyperlink ref="A101" r:id="rId1" display="http://www.oelv.at/static/verband/regeln/schweizer_tabelle.xls"/>
    <hyperlink ref="A2" r:id="rId2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302"/>
  <sheetViews>
    <sheetView zoomScale="130" zoomScaleNormal="130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" width="9.7109375" style="46" customWidth="1"/>
    <col min="2" max="6" width="11.42578125" style="52"/>
    <col min="7" max="16384" width="11.42578125" style="46"/>
  </cols>
  <sheetData>
    <row r="1" spans="1:7" ht="16.5" customHeight="1" x14ac:dyDescent="0.2">
      <c r="A1" s="108" t="s">
        <v>0</v>
      </c>
      <c r="B1" s="109" t="s">
        <v>114</v>
      </c>
      <c r="C1" s="109" t="s">
        <v>32</v>
      </c>
      <c r="D1" s="109" t="s">
        <v>110</v>
      </c>
      <c r="E1" s="109" t="s">
        <v>33</v>
      </c>
      <c r="F1" s="109" t="s">
        <v>93</v>
      </c>
      <c r="G1" s="111" t="s">
        <v>92</v>
      </c>
    </row>
    <row r="2" spans="1:7" x14ac:dyDescent="0.2">
      <c r="A2" s="47">
        <v>0</v>
      </c>
      <c r="B2" s="48">
        <f t="shared" ref="B2:B65" si="0">ROUNDDOWN(w60B/100-(($A2/w60A)^(1/w60C)),2)</f>
        <v>14.17</v>
      </c>
      <c r="C2" s="50">
        <f t="shared" ref="C2:C65" si="1">ROUNDUP(wweitB/100+(($A2/wweitA)^(1/wweitC)),2)</f>
        <v>1.8</v>
      </c>
      <c r="D2" s="50">
        <f t="shared" ref="D2:D65" si="2">ROUNDUP(wballB/100+(($A2/wballA)^(1/wballC)),2)</f>
        <v>5</v>
      </c>
      <c r="E2" s="50">
        <f t="shared" ref="E2:E65" si="3">ROUNDUP(wkugelB/100+(($A2/wkugelA)^(1/wkugelC)),2)</f>
        <v>1.3</v>
      </c>
      <c r="F2" s="48">
        <f t="shared" ref="F2:F65" si="4">ROUNDDOWN(w400B/100-(($A2/2/w400A)^(1/w400C)),2)</f>
        <v>87.2</v>
      </c>
      <c r="G2" s="51">
        <f>A2</f>
        <v>0</v>
      </c>
    </row>
    <row r="3" spans="1:7" x14ac:dyDescent="0.2">
      <c r="A3" s="47">
        <v>5</v>
      </c>
      <c r="B3" s="48">
        <f t="shared" si="0"/>
        <v>13.65</v>
      </c>
      <c r="C3" s="50">
        <f t="shared" si="1"/>
        <v>1.83</v>
      </c>
      <c r="D3" s="50">
        <f t="shared" si="2"/>
        <v>5.2</v>
      </c>
      <c r="E3" s="50">
        <f t="shared" si="3"/>
        <v>1.35</v>
      </c>
      <c r="F3" s="48">
        <f t="shared" si="4"/>
        <v>84.82</v>
      </c>
      <c r="G3" s="51">
        <f t="shared" ref="G3:G66" si="5">A3</f>
        <v>5</v>
      </c>
    </row>
    <row r="4" spans="1:7" x14ac:dyDescent="0.2">
      <c r="A4" s="47">
        <v>10</v>
      </c>
      <c r="B4" s="48">
        <f t="shared" si="0"/>
        <v>13.44</v>
      </c>
      <c r="C4" s="50">
        <f t="shared" si="1"/>
        <v>1.85</v>
      </c>
      <c r="D4" s="50">
        <f t="shared" si="2"/>
        <v>5.42</v>
      </c>
      <c r="E4" s="50">
        <f t="shared" si="3"/>
        <v>1.4</v>
      </c>
      <c r="F4" s="48">
        <f t="shared" si="4"/>
        <v>83.89</v>
      </c>
      <c r="G4" s="51">
        <f t="shared" si="5"/>
        <v>10</v>
      </c>
    </row>
    <row r="5" spans="1:7" x14ac:dyDescent="0.2">
      <c r="A5" s="47">
        <v>15</v>
      </c>
      <c r="B5" s="48">
        <f t="shared" si="0"/>
        <v>13.29</v>
      </c>
      <c r="C5" s="50">
        <f t="shared" si="1"/>
        <v>1.87</v>
      </c>
      <c r="D5" s="50">
        <f t="shared" si="2"/>
        <v>5.66</v>
      </c>
      <c r="E5" s="50">
        <f t="shared" si="3"/>
        <v>1.45</v>
      </c>
      <c r="F5" s="48">
        <f t="shared" si="4"/>
        <v>83.18</v>
      </c>
      <c r="G5" s="51">
        <f t="shared" si="5"/>
        <v>15</v>
      </c>
    </row>
    <row r="6" spans="1:7" x14ac:dyDescent="0.2">
      <c r="A6" s="47">
        <v>20</v>
      </c>
      <c r="B6" s="48">
        <f t="shared" si="0"/>
        <v>13.16</v>
      </c>
      <c r="C6" s="50">
        <f t="shared" si="1"/>
        <v>1.9</v>
      </c>
      <c r="D6" s="50">
        <f t="shared" si="2"/>
        <v>5.8999999999999995</v>
      </c>
      <c r="E6" s="50">
        <f t="shared" si="3"/>
        <v>1.51</v>
      </c>
      <c r="F6" s="48">
        <f t="shared" si="4"/>
        <v>82.59</v>
      </c>
      <c r="G6" s="51">
        <f t="shared" si="5"/>
        <v>20</v>
      </c>
    </row>
    <row r="7" spans="1:7" x14ac:dyDescent="0.2">
      <c r="A7" s="47">
        <v>25</v>
      </c>
      <c r="B7" s="48">
        <f t="shared" si="0"/>
        <v>13.05</v>
      </c>
      <c r="C7" s="50">
        <f t="shared" si="1"/>
        <v>1.92</v>
      </c>
      <c r="D7" s="50">
        <f t="shared" si="2"/>
        <v>6.16</v>
      </c>
      <c r="E7" s="50">
        <f t="shared" si="3"/>
        <v>1.57</v>
      </c>
      <c r="F7" s="48">
        <f t="shared" si="4"/>
        <v>82.08</v>
      </c>
      <c r="G7" s="51">
        <f t="shared" si="5"/>
        <v>25</v>
      </c>
    </row>
    <row r="8" spans="1:7" x14ac:dyDescent="0.2">
      <c r="A8" s="47">
        <v>30</v>
      </c>
      <c r="B8" s="48">
        <f t="shared" si="0"/>
        <v>12.94</v>
      </c>
      <c r="C8" s="50">
        <f t="shared" si="1"/>
        <v>1.94</v>
      </c>
      <c r="D8" s="50">
        <f t="shared" si="2"/>
        <v>6.42</v>
      </c>
      <c r="E8" s="50">
        <f t="shared" si="3"/>
        <v>1.6300000000000001</v>
      </c>
      <c r="F8" s="48">
        <f t="shared" si="4"/>
        <v>81.61</v>
      </c>
      <c r="G8" s="51">
        <f t="shared" si="5"/>
        <v>30</v>
      </c>
    </row>
    <row r="9" spans="1:7" x14ac:dyDescent="0.2">
      <c r="A9" s="47">
        <v>35</v>
      </c>
      <c r="B9" s="48">
        <f t="shared" si="0"/>
        <v>12.85</v>
      </c>
      <c r="C9" s="50">
        <f t="shared" si="1"/>
        <v>1.96</v>
      </c>
      <c r="D9" s="50">
        <f t="shared" si="2"/>
        <v>6.68</v>
      </c>
      <c r="E9" s="50">
        <f t="shared" si="3"/>
        <v>1.69</v>
      </c>
      <c r="F9" s="48">
        <f t="shared" si="4"/>
        <v>81.19</v>
      </c>
      <c r="G9" s="51">
        <f t="shared" si="5"/>
        <v>35</v>
      </c>
    </row>
    <row r="10" spans="1:7" x14ac:dyDescent="0.2">
      <c r="A10" s="47">
        <v>40</v>
      </c>
      <c r="B10" s="48">
        <f t="shared" si="0"/>
        <v>12.77</v>
      </c>
      <c r="C10" s="50">
        <f t="shared" si="1"/>
        <v>1.99</v>
      </c>
      <c r="D10" s="50">
        <f t="shared" si="2"/>
        <v>6.95</v>
      </c>
      <c r="E10" s="50">
        <f t="shared" si="3"/>
        <v>1.75</v>
      </c>
      <c r="F10" s="48">
        <f t="shared" si="4"/>
        <v>80.790000000000006</v>
      </c>
      <c r="G10" s="51">
        <f t="shared" si="5"/>
        <v>40</v>
      </c>
    </row>
    <row r="11" spans="1:7" x14ac:dyDescent="0.2">
      <c r="A11" s="47">
        <v>45</v>
      </c>
      <c r="B11" s="48">
        <f t="shared" si="0"/>
        <v>12.68</v>
      </c>
      <c r="C11" s="50">
        <f t="shared" si="1"/>
        <v>2.0099999999999998</v>
      </c>
      <c r="D11" s="50">
        <f t="shared" si="2"/>
        <v>7.22</v>
      </c>
      <c r="E11" s="50">
        <f t="shared" si="3"/>
        <v>1.81</v>
      </c>
      <c r="F11" s="48">
        <f t="shared" si="4"/>
        <v>80.430000000000007</v>
      </c>
      <c r="G11" s="51">
        <f t="shared" si="5"/>
        <v>45</v>
      </c>
    </row>
    <row r="12" spans="1:7" x14ac:dyDescent="0.2">
      <c r="A12" s="47">
        <v>50</v>
      </c>
      <c r="B12" s="48">
        <f t="shared" si="0"/>
        <v>12.61</v>
      </c>
      <c r="C12" s="50">
        <f t="shared" si="1"/>
        <v>2.0299999999999998</v>
      </c>
      <c r="D12" s="50">
        <f t="shared" si="2"/>
        <v>7.49</v>
      </c>
      <c r="E12" s="50">
        <f t="shared" si="3"/>
        <v>1.87</v>
      </c>
      <c r="F12" s="48">
        <f t="shared" si="4"/>
        <v>80.08</v>
      </c>
      <c r="G12" s="51">
        <f t="shared" si="5"/>
        <v>50</v>
      </c>
    </row>
    <row r="13" spans="1:7" x14ac:dyDescent="0.2">
      <c r="A13" s="47">
        <v>55</v>
      </c>
      <c r="B13" s="48">
        <f t="shared" si="0"/>
        <v>12.54</v>
      </c>
      <c r="C13" s="50">
        <f t="shared" si="1"/>
        <v>2.0499999999999998</v>
      </c>
      <c r="D13" s="50">
        <f t="shared" si="2"/>
        <v>7.77</v>
      </c>
      <c r="E13" s="50">
        <f t="shared" si="3"/>
        <v>1.93</v>
      </c>
      <c r="F13" s="48">
        <f t="shared" si="4"/>
        <v>79.75</v>
      </c>
      <c r="G13" s="51">
        <f t="shared" si="5"/>
        <v>55</v>
      </c>
    </row>
    <row r="14" spans="1:7" x14ac:dyDescent="0.2">
      <c r="A14" s="47">
        <v>60</v>
      </c>
      <c r="B14" s="48">
        <f t="shared" si="0"/>
        <v>12.47</v>
      </c>
      <c r="C14" s="50">
        <f t="shared" si="1"/>
        <v>2.0799999999999996</v>
      </c>
      <c r="D14" s="50">
        <f t="shared" si="2"/>
        <v>8.0499999999999989</v>
      </c>
      <c r="E14" s="50">
        <f t="shared" si="3"/>
        <v>2</v>
      </c>
      <c r="F14" s="48">
        <f t="shared" si="4"/>
        <v>79.430000000000007</v>
      </c>
      <c r="G14" s="51">
        <f t="shared" si="5"/>
        <v>60</v>
      </c>
    </row>
    <row r="15" spans="1:7" x14ac:dyDescent="0.2">
      <c r="A15" s="47">
        <v>65</v>
      </c>
      <c r="B15" s="48">
        <f t="shared" si="0"/>
        <v>12.4</v>
      </c>
      <c r="C15" s="50">
        <f t="shared" si="1"/>
        <v>2.0999999999999996</v>
      </c>
      <c r="D15" s="50">
        <f t="shared" si="2"/>
        <v>8.34</v>
      </c>
      <c r="E15" s="50">
        <f t="shared" si="3"/>
        <v>2.0599999999999996</v>
      </c>
      <c r="F15" s="48">
        <f t="shared" si="4"/>
        <v>79.13</v>
      </c>
      <c r="G15" s="51">
        <f t="shared" si="5"/>
        <v>65</v>
      </c>
    </row>
    <row r="16" spans="1:7" x14ac:dyDescent="0.2">
      <c r="A16" s="47">
        <v>70</v>
      </c>
      <c r="B16" s="48">
        <f t="shared" si="0"/>
        <v>12.34</v>
      </c>
      <c r="C16" s="50">
        <f t="shared" si="1"/>
        <v>2.1199999999999997</v>
      </c>
      <c r="D16" s="50">
        <f t="shared" si="2"/>
        <v>8.6199999999999992</v>
      </c>
      <c r="E16" s="50">
        <f t="shared" si="3"/>
        <v>2.13</v>
      </c>
      <c r="F16" s="48">
        <f t="shared" si="4"/>
        <v>78.84</v>
      </c>
      <c r="G16" s="51">
        <f t="shared" si="5"/>
        <v>70</v>
      </c>
    </row>
    <row r="17" spans="1:7" x14ac:dyDescent="0.2">
      <c r="A17" s="47">
        <v>75</v>
      </c>
      <c r="B17" s="48">
        <f t="shared" si="0"/>
        <v>12.28</v>
      </c>
      <c r="C17" s="50">
        <f t="shared" si="1"/>
        <v>2.1399999999999997</v>
      </c>
      <c r="D17" s="50">
        <f t="shared" si="2"/>
        <v>8.91</v>
      </c>
      <c r="E17" s="50">
        <f t="shared" si="3"/>
        <v>2.19</v>
      </c>
      <c r="F17" s="48">
        <f t="shared" si="4"/>
        <v>78.56</v>
      </c>
      <c r="G17" s="51">
        <f t="shared" si="5"/>
        <v>75</v>
      </c>
    </row>
    <row r="18" spans="1:7" x14ac:dyDescent="0.2">
      <c r="A18" s="47">
        <v>80</v>
      </c>
      <c r="B18" s="48">
        <f t="shared" si="0"/>
        <v>12.22</v>
      </c>
      <c r="C18" s="50">
        <f t="shared" si="1"/>
        <v>2.17</v>
      </c>
      <c r="D18" s="50">
        <f t="shared" si="2"/>
        <v>9.1999999999999993</v>
      </c>
      <c r="E18" s="50">
        <f t="shared" si="3"/>
        <v>2.2599999999999998</v>
      </c>
      <c r="F18" s="48">
        <f t="shared" si="4"/>
        <v>78.290000000000006</v>
      </c>
      <c r="G18" s="51">
        <f t="shared" si="5"/>
        <v>80</v>
      </c>
    </row>
    <row r="19" spans="1:7" x14ac:dyDescent="0.2">
      <c r="A19" s="47">
        <v>85</v>
      </c>
      <c r="B19" s="48">
        <f t="shared" si="0"/>
        <v>12.16</v>
      </c>
      <c r="C19" s="50">
        <f t="shared" si="1"/>
        <v>2.19</v>
      </c>
      <c r="D19" s="50">
        <f t="shared" si="2"/>
        <v>9.49</v>
      </c>
      <c r="E19" s="50">
        <f t="shared" si="3"/>
        <v>2.3299999999999996</v>
      </c>
      <c r="F19" s="48">
        <f t="shared" si="4"/>
        <v>78.03</v>
      </c>
      <c r="G19" s="51">
        <f t="shared" si="5"/>
        <v>85</v>
      </c>
    </row>
    <row r="20" spans="1:7" x14ac:dyDescent="0.2">
      <c r="A20" s="47">
        <v>90</v>
      </c>
      <c r="B20" s="48">
        <f t="shared" si="0"/>
        <v>12.11</v>
      </c>
      <c r="C20" s="50">
        <f t="shared" si="1"/>
        <v>2.21</v>
      </c>
      <c r="D20" s="50">
        <f t="shared" si="2"/>
        <v>9.7899999999999991</v>
      </c>
      <c r="E20" s="50">
        <f t="shared" si="3"/>
        <v>2.3899999999999997</v>
      </c>
      <c r="F20" s="48">
        <f t="shared" si="4"/>
        <v>77.78</v>
      </c>
      <c r="G20" s="51">
        <f t="shared" si="5"/>
        <v>90</v>
      </c>
    </row>
    <row r="21" spans="1:7" x14ac:dyDescent="0.2">
      <c r="A21" s="47">
        <v>95</v>
      </c>
      <c r="B21" s="48">
        <f t="shared" si="0"/>
        <v>12.05</v>
      </c>
      <c r="C21" s="50">
        <f t="shared" si="1"/>
        <v>2.2399999999999998</v>
      </c>
      <c r="D21" s="50">
        <f t="shared" si="2"/>
        <v>10.09</v>
      </c>
      <c r="E21" s="50">
        <f t="shared" si="3"/>
        <v>2.46</v>
      </c>
      <c r="F21" s="48">
        <f t="shared" si="4"/>
        <v>77.53</v>
      </c>
      <c r="G21" s="51">
        <f t="shared" si="5"/>
        <v>95</v>
      </c>
    </row>
    <row r="22" spans="1:7" x14ac:dyDescent="0.2">
      <c r="A22" s="47">
        <v>100</v>
      </c>
      <c r="B22" s="48">
        <f t="shared" si="0"/>
        <v>12</v>
      </c>
      <c r="C22" s="50">
        <f t="shared" si="1"/>
        <v>2.2599999999999998</v>
      </c>
      <c r="D22" s="50">
        <f t="shared" si="2"/>
        <v>10.379999999999999</v>
      </c>
      <c r="E22" s="50">
        <f t="shared" si="3"/>
        <v>2.5299999999999998</v>
      </c>
      <c r="F22" s="48">
        <f t="shared" si="4"/>
        <v>77.290000000000006</v>
      </c>
      <c r="G22" s="51">
        <f t="shared" si="5"/>
        <v>100</v>
      </c>
    </row>
    <row r="23" spans="1:7" x14ac:dyDescent="0.2">
      <c r="A23" s="47">
        <v>105</v>
      </c>
      <c r="B23" s="48">
        <f t="shared" si="0"/>
        <v>11.95</v>
      </c>
      <c r="C23" s="50">
        <f t="shared" si="1"/>
        <v>2.2799999999999998</v>
      </c>
      <c r="D23" s="50">
        <f t="shared" si="2"/>
        <v>10.68</v>
      </c>
      <c r="E23" s="50">
        <f t="shared" si="3"/>
        <v>2.5999999999999996</v>
      </c>
      <c r="F23" s="48">
        <f t="shared" si="4"/>
        <v>77.06</v>
      </c>
      <c r="G23" s="51">
        <f t="shared" si="5"/>
        <v>105</v>
      </c>
    </row>
    <row r="24" spans="1:7" x14ac:dyDescent="0.2">
      <c r="A24" s="47">
        <v>110</v>
      </c>
      <c r="B24" s="48">
        <f t="shared" si="0"/>
        <v>11.9</v>
      </c>
      <c r="C24" s="50">
        <f t="shared" si="1"/>
        <v>2.2999999999999998</v>
      </c>
      <c r="D24" s="50">
        <f t="shared" si="2"/>
        <v>10.98</v>
      </c>
      <c r="E24" s="50">
        <f t="shared" si="3"/>
        <v>2.6599999999999997</v>
      </c>
      <c r="F24" s="48">
        <f t="shared" si="4"/>
        <v>76.83</v>
      </c>
      <c r="G24" s="51">
        <f t="shared" si="5"/>
        <v>110</v>
      </c>
    </row>
    <row r="25" spans="1:7" x14ac:dyDescent="0.2">
      <c r="A25" s="47">
        <v>115</v>
      </c>
      <c r="B25" s="48">
        <f t="shared" si="0"/>
        <v>11.85</v>
      </c>
      <c r="C25" s="50">
        <f t="shared" si="1"/>
        <v>2.3299999999999996</v>
      </c>
      <c r="D25" s="50">
        <f t="shared" si="2"/>
        <v>11.29</v>
      </c>
      <c r="E25" s="50">
        <f t="shared" si="3"/>
        <v>2.73</v>
      </c>
      <c r="F25" s="48">
        <f t="shared" si="4"/>
        <v>76.61</v>
      </c>
      <c r="G25" s="51">
        <f t="shared" si="5"/>
        <v>115</v>
      </c>
    </row>
    <row r="26" spans="1:7" x14ac:dyDescent="0.2">
      <c r="A26" s="47">
        <v>120</v>
      </c>
      <c r="B26" s="48">
        <f t="shared" si="0"/>
        <v>11.8</v>
      </c>
      <c r="C26" s="50">
        <f t="shared" si="1"/>
        <v>2.3499999999999996</v>
      </c>
      <c r="D26" s="50">
        <f t="shared" si="2"/>
        <v>11.59</v>
      </c>
      <c r="E26" s="50">
        <f t="shared" si="3"/>
        <v>2.8</v>
      </c>
      <c r="F26" s="48">
        <f t="shared" si="4"/>
        <v>76.400000000000006</v>
      </c>
      <c r="G26" s="51">
        <f t="shared" si="5"/>
        <v>120</v>
      </c>
    </row>
    <row r="27" spans="1:7" x14ac:dyDescent="0.2">
      <c r="A27" s="47">
        <v>125</v>
      </c>
      <c r="B27" s="48">
        <f t="shared" si="0"/>
        <v>11.76</v>
      </c>
      <c r="C27" s="50">
        <f t="shared" si="1"/>
        <v>2.3699999999999997</v>
      </c>
      <c r="D27" s="50">
        <f t="shared" si="2"/>
        <v>11.9</v>
      </c>
      <c r="E27" s="50">
        <f t="shared" si="3"/>
        <v>2.8699999999999997</v>
      </c>
      <c r="F27" s="48">
        <f t="shared" si="4"/>
        <v>76.180000000000007</v>
      </c>
      <c r="G27" s="51">
        <f t="shared" si="5"/>
        <v>125</v>
      </c>
    </row>
    <row r="28" spans="1:7" x14ac:dyDescent="0.2">
      <c r="A28" s="47">
        <v>130</v>
      </c>
      <c r="B28" s="48">
        <f t="shared" si="0"/>
        <v>11.71</v>
      </c>
      <c r="C28" s="50">
        <f t="shared" si="1"/>
        <v>2.3899999999999997</v>
      </c>
      <c r="D28" s="50">
        <f t="shared" si="2"/>
        <v>12.2</v>
      </c>
      <c r="E28" s="50">
        <f t="shared" si="3"/>
        <v>2.94</v>
      </c>
      <c r="F28" s="48">
        <f t="shared" si="4"/>
        <v>75.98</v>
      </c>
      <c r="G28" s="51">
        <f t="shared" si="5"/>
        <v>130</v>
      </c>
    </row>
    <row r="29" spans="1:7" x14ac:dyDescent="0.2">
      <c r="A29" s="47">
        <v>135</v>
      </c>
      <c r="B29" s="48">
        <f t="shared" si="0"/>
        <v>11.67</v>
      </c>
      <c r="C29" s="50">
        <f t="shared" si="1"/>
        <v>2.42</v>
      </c>
      <c r="D29" s="50">
        <f t="shared" si="2"/>
        <v>12.51</v>
      </c>
      <c r="E29" s="50">
        <f t="shared" si="3"/>
        <v>3.01</v>
      </c>
      <c r="F29" s="48">
        <f t="shared" si="4"/>
        <v>75.77</v>
      </c>
      <c r="G29" s="51">
        <f t="shared" si="5"/>
        <v>135</v>
      </c>
    </row>
    <row r="30" spans="1:7" x14ac:dyDescent="0.2">
      <c r="A30" s="47">
        <v>140</v>
      </c>
      <c r="B30" s="48">
        <f t="shared" si="0"/>
        <v>11.62</v>
      </c>
      <c r="C30" s="50">
        <f t="shared" si="1"/>
        <v>2.44</v>
      </c>
      <c r="D30" s="50">
        <f t="shared" si="2"/>
        <v>12.82</v>
      </c>
      <c r="E30" s="50">
        <f t="shared" si="3"/>
        <v>3.0799999999999996</v>
      </c>
      <c r="F30" s="48">
        <f t="shared" si="4"/>
        <v>75.569999999999993</v>
      </c>
      <c r="G30" s="51">
        <f t="shared" si="5"/>
        <v>140</v>
      </c>
    </row>
    <row r="31" spans="1:7" x14ac:dyDescent="0.2">
      <c r="A31" s="47">
        <v>145</v>
      </c>
      <c r="B31" s="48">
        <f t="shared" si="0"/>
        <v>11.58</v>
      </c>
      <c r="C31" s="50">
        <f t="shared" si="1"/>
        <v>2.46</v>
      </c>
      <c r="D31" s="50">
        <f t="shared" si="2"/>
        <v>13.129999999999999</v>
      </c>
      <c r="E31" s="50">
        <f t="shared" si="3"/>
        <v>3.15</v>
      </c>
      <c r="F31" s="48">
        <f t="shared" si="4"/>
        <v>75.38</v>
      </c>
      <c r="G31" s="51">
        <f t="shared" si="5"/>
        <v>145</v>
      </c>
    </row>
    <row r="32" spans="1:7" x14ac:dyDescent="0.2">
      <c r="A32" s="47">
        <v>150</v>
      </c>
      <c r="B32" s="48">
        <f t="shared" si="0"/>
        <v>11.54</v>
      </c>
      <c r="C32" s="50">
        <f t="shared" si="1"/>
        <v>2.48</v>
      </c>
      <c r="D32" s="50">
        <f t="shared" si="2"/>
        <v>13.44</v>
      </c>
      <c r="E32" s="50">
        <f t="shared" si="3"/>
        <v>3.2199999999999998</v>
      </c>
      <c r="F32" s="48">
        <f t="shared" si="4"/>
        <v>75.19</v>
      </c>
      <c r="G32" s="51">
        <f t="shared" si="5"/>
        <v>150</v>
      </c>
    </row>
    <row r="33" spans="1:7" x14ac:dyDescent="0.2">
      <c r="A33" s="47">
        <v>155</v>
      </c>
      <c r="B33" s="48">
        <f t="shared" si="0"/>
        <v>11.5</v>
      </c>
      <c r="C33" s="50">
        <f t="shared" si="1"/>
        <v>2.5099999999999998</v>
      </c>
      <c r="D33" s="50">
        <f t="shared" si="2"/>
        <v>13.76</v>
      </c>
      <c r="E33" s="50">
        <f t="shared" si="3"/>
        <v>3.3</v>
      </c>
      <c r="F33" s="48">
        <f t="shared" si="4"/>
        <v>75</v>
      </c>
      <c r="G33" s="51">
        <f t="shared" si="5"/>
        <v>155</v>
      </c>
    </row>
    <row r="34" spans="1:7" x14ac:dyDescent="0.2">
      <c r="A34" s="47">
        <v>160</v>
      </c>
      <c r="B34" s="48">
        <f t="shared" si="0"/>
        <v>11.46</v>
      </c>
      <c r="C34" s="50">
        <f t="shared" si="1"/>
        <v>2.5299999999999998</v>
      </c>
      <c r="D34" s="50">
        <f t="shared" si="2"/>
        <v>14.07</v>
      </c>
      <c r="E34" s="50">
        <f t="shared" si="3"/>
        <v>3.3699999999999997</v>
      </c>
      <c r="F34" s="48">
        <f t="shared" si="4"/>
        <v>74.81</v>
      </c>
      <c r="G34" s="51">
        <f t="shared" si="5"/>
        <v>160</v>
      </c>
    </row>
    <row r="35" spans="1:7" x14ac:dyDescent="0.2">
      <c r="A35" s="47">
        <v>165</v>
      </c>
      <c r="B35" s="48">
        <f t="shared" si="0"/>
        <v>11.42</v>
      </c>
      <c r="C35" s="50">
        <f t="shared" si="1"/>
        <v>2.5499999999999998</v>
      </c>
      <c r="D35" s="50">
        <f t="shared" si="2"/>
        <v>14.39</v>
      </c>
      <c r="E35" s="50">
        <f t="shared" si="3"/>
        <v>3.44</v>
      </c>
      <c r="F35" s="48">
        <f t="shared" si="4"/>
        <v>74.63</v>
      </c>
      <c r="G35" s="51">
        <f t="shared" si="5"/>
        <v>165</v>
      </c>
    </row>
    <row r="36" spans="1:7" x14ac:dyDescent="0.2">
      <c r="A36" s="47">
        <v>170</v>
      </c>
      <c r="B36" s="48">
        <f t="shared" si="0"/>
        <v>11.38</v>
      </c>
      <c r="C36" s="50">
        <f t="shared" si="1"/>
        <v>2.5799999999999996</v>
      </c>
      <c r="D36" s="50">
        <f t="shared" si="2"/>
        <v>14.7</v>
      </c>
      <c r="E36" s="50">
        <f t="shared" si="3"/>
        <v>3.51</v>
      </c>
      <c r="F36" s="48">
        <f t="shared" si="4"/>
        <v>74.45</v>
      </c>
      <c r="G36" s="51">
        <f t="shared" si="5"/>
        <v>170</v>
      </c>
    </row>
    <row r="37" spans="1:7" x14ac:dyDescent="0.2">
      <c r="A37" s="47">
        <v>175</v>
      </c>
      <c r="B37" s="48">
        <f t="shared" si="0"/>
        <v>11.34</v>
      </c>
      <c r="C37" s="50">
        <f t="shared" si="1"/>
        <v>2.5999999999999996</v>
      </c>
      <c r="D37" s="50">
        <f t="shared" si="2"/>
        <v>15.02</v>
      </c>
      <c r="E37" s="50">
        <f t="shared" si="3"/>
        <v>3.5799999999999996</v>
      </c>
      <c r="F37" s="48">
        <f t="shared" si="4"/>
        <v>74.27</v>
      </c>
      <c r="G37" s="51">
        <f t="shared" si="5"/>
        <v>175</v>
      </c>
    </row>
    <row r="38" spans="1:7" x14ac:dyDescent="0.2">
      <c r="A38" s="47">
        <v>180</v>
      </c>
      <c r="B38" s="48">
        <f t="shared" si="0"/>
        <v>11.3</v>
      </c>
      <c r="C38" s="50">
        <f t="shared" si="1"/>
        <v>2.6199999999999997</v>
      </c>
      <c r="D38" s="50">
        <f t="shared" si="2"/>
        <v>15.34</v>
      </c>
      <c r="E38" s="50">
        <f t="shared" si="3"/>
        <v>3.65</v>
      </c>
      <c r="F38" s="48">
        <f t="shared" si="4"/>
        <v>74.099999999999994</v>
      </c>
      <c r="G38" s="51">
        <f t="shared" si="5"/>
        <v>180</v>
      </c>
    </row>
    <row r="39" spans="1:7" x14ac:dyDescent="0.2">
      <c r="A39" s="47">
        <v>185</v>
      </c>
      <c r="B39" s="48">
        <f t="shared" si="0"/>
        <v>11.26</v>
      </c>
      <c r="C39" s="50">
        <f t="shared" si="1"/>
        <v>2.6399999999999997</v>
      </c>
      <c r="D39" s="50">
        <f t="shared" si="2"/>
        <v>15.66</v>
      </c>
      <c r="E39" s="50">
        <f t="shared" si="3"/>
        <v>3.73</v>
      </c>
      <c r="F39" s="48">
        <f t="shared" si="4"/>
        <v>73.92</v>
      </c>
      <c r="G39" s="51">
        <f t="shared" si="5"/>
        <v>185</v>
      </c>
    </row>
    <row r="40" spans="1:7" x14ac:dyDescent="0.2">
      <c r="A40" s="47">
        <v>190</v>
      </c>
      <c r="B40" s="48">
        <f t="shared" si="0"/>
        <v>11.23</v>
      </c>
      <c r="C40" s="50">
        <f t="shared" si="1"/>
        <v>2.67</v>
      </c>
      <c r="D40" s="50">
        <f t="shared" si="2"/>
        <v>15.98</v>
      </c>
      <c r="E40" s="50">
        <f t="shared" si="3"/>
        <v>3.8</v>
      </c>
      <c r="F40" s="48">
        <f t="shared" si="4"/>
        <v>73.75</v>
      </c>
      <c r="G40" s="51">
        <f t="shared" si="5"/>
        <v>190</v>
      </c>
    </row>
    <row r="41" spans="1:7" x14ac:dyDescent="0.2">
      <c r="A41" s="47">
        <v>195</v>
      </c>
      <c r="B41" s="48">
        <f t="shared" si="0"/>
        <v>11.19</v>
      </c>
      <c r="C41" s="50">
        <f t="shared" si="1"/>
        <v>2.69</v>
      </c>
      <c r="D41" s="50">
        <f t="shared" si="2"/>
        <v>16.3</v>
      </c>
      <c r="E41" s="50">
        <f t="shared" si="3"/>
        <v>3.8699999999999997</v>
      </c>
      <c r="F41" s="48">
        <f t="shared" si="4"/>
        <v>73.59</v>
      </c>
      <c r="G41" s="51">
        <f t="shared" si="5"/>
        <v>195</v>
      </c>
    </row>
    <row r="42" spans="1:7" x14ac:dyDescent="0.2">
      <c r="A42" s="47">
        <v>200</v>
      </c>
      <c r="B42" s="48">
        <f t="shared" si="0"/>
        <v>11.15</v>
      </c>
      <c r="C42" s="50">
        <f t="shared" si="1"/>
        <v>2.71</v>
      </c>
      <c r="D42" s="50">
        <f t="shared" si="2"/>
        <v>16.62</v>
      </c>
      <c r="E42" s="50">
        <f t="shared" si="3"/>
        <v>3.9499999999999997</v>
      </c>
      <c r="F42" s="48">
        <f t="shared" si="4"/>
        <v>73.42</v>
      </c>
      <c r="G42" s="51">
        <f t="shared" si="5"/>
        <v>200</v>
      </c>
    </row>
    <row r="43" spans="1:7" x14ac:dyDescent="0.2">
      <c r="A43" s="47">
        <v>205</v>
      </c>
      <c r="B43" s="48">
        <f t="shared" si="0"/>
        <v>11.12</v>
      </c>
      <c r="C43" s="50">
        <f t="shared" si="1"/>
        <v>2.73</v>
      </c>
      <c r="D43" s="50">
        <f t="shared" si="2"/>
        <v>16.950000000000003</v>
      </c>
      <c r="E43" s="50">
        <f t="shared" si="3"/>
        <v>4.0199999999999996</v>
      </c>
      <c r="F43" s="48">
        <f t="shared" si="4"/>
        <v>73.260000000000005</v>
      </c>
      <c r="G43" s="51">
        <f t="shared" si="5"/>
        <v>205</v>
      </c>
    </row>
    <row r="44" spans="1:7" x14ac:dyDescent="0.2">
      <c r="A44" s="47">
        <v>210</v>
      </c>
      <c r="B44" s="48">
        <f t="shared" si="0"/>
        <v>11.08</v>
      </c>
      <c r="C44" s="50">
        <f t="shared" si="1"/>
        <v>2.76</v>
      </c>
      <c r="D44" s="50">
        <f t="shared" si="2"/>
        <v>17.270000000000003</v>
      </c>
      <c r="E44" s="50">
        <f t="shared" si="3"/>
        <v>4.09</v>
      </c>
      <c r="F44" s="48">
        <f t="shared" si="4"/>
        <v>73.099999999999994</v>
      </c>
      <c r="G44" s="51">
        <f t="shared" si="5"/>
        <v>210</v>
      </c>
    </row>
    <row r="45" spans="1:7" x14ac:dyDescent="0.2">
      <c r="A45" s="47">
        <v>215</v>
      </c>
      <c r="B45" s="48">
        <f t="shared" si="0"/>
        <v>11.05</v>
      </c>
      <c r="C45" s="50">
        <f t="shared" si="1"/>
        <v>2.78</v>
      </c>
      <c r="D45" s="50">
        <f t="shared" si="2"/>
        <v>17.59</v>
      </c>
      <c r="E45" s="50">
        <f t="shared" si="3"/>
        <v>4.17</v>
      </c>
      <c r="F45" s="48">
        <f t="shared" si="4"/>
        <v>72.94</v>
      </c>
      <c r="G45" s="51">
        <f t="shared" si="5"/>
        <v>215</v>
      </c>
    </row>
    <row r="46" spans="1:7" x14ac:dyDescent="0.2">
      <c r="A46" s="47">
        <v>220</v>
      </c>
      <c r="B46" s="48">
        <f t="shared" si="0"/>
        <v>11.01</v>
      </c>
      <c r="C46" s="50">
        <f t="shared" si="1"/>
        <v>2.8</v>
      </c>
      <c r="D46" s="50">
        <f t="shared" si="2"/>
        <v>17.920000000000002</v>
      </c>
      <c r="E46" s="50">
        <f t="shared" si="3"/>
        <v>4.24</v>
      </c>
      <c r="F46" s="48">
        <f t="shared" si="4"/>
        <v>72.78</v>
      </c>
      <c r="G46" s="51">
        <f t="shared" si="5"/>
        <v>220</v>
      </c>
    </row>
    <row r="47" spans="1:7" x14ac:dyDescent="0.2">
      <c r="A47" s="47">
        <v>225</v>
      </c>
      <c r="B47" s="48">
        <f t="shared" si="0"/>
        <v>10.98</v>
      </c>
      <c r="C47" s="50">
        <f t="shared" si="1"/>
        <v>2.82</v>
      </c>
      <c r="D47" s="50">
        <f t="shared" si="2"/>
        <v>18.25</v>
      </c>
      <c r="E47" s="50">
        <f t="shared" si="3"/>
        <v>4.3199999999999994</v>
      </c>
      <c r="F47" s="48">
        <f t="shared" si="4"/>
        <v>72.63</v>
      </c>
      <c r="G47" s="51">
        <f t="shared" si="5"/>
        <v>225</v>
      </c>
    </row>
    <row r="48" spans="1:7" x14ac:dyDescent="0.2">
      <c r="A48" s="47">
        <v>230</v>
      </c>
      <c r="B48" s="48">
        <f t="shared" si="0"/>
        <v>10.95</v>
      </c>
      <c r="C48" s="50">
        <f t="shared" si="1"/>
        <v>2.8499999999999996</v>
      </c>
      <c r="D48" s="50">
        <f t="shared" si="2"/>
        <v>18.57</v>
      </c>
      <c r="E48" s="50">
        <f t="shared" si="3"/>
        <v>4.3899999999999997</v>
      </c>
      <c r="F48" s="48">
        <f t="shared" si="4"/>
        <v>72.47</v>
      </c>
      <c r="G48" s="51">
        <f t="shared" si="5"/>
        <v>230</v>
      </c>
    </row>
    <row r="49" spans="1:7" x14ac:dyDescent="0.2">
      <c r="A49" s="47">
        <v>235</v>
      </c>
      <c r="B49" s="48">
        <f t="shared" si="0"/>
        <v>10.91</v>
      </c>
      <c r="C49" s="50">
        <f t="shared" si="1"/>
        <v>2.8699999999999997</v>
      </c>
      <c r="D49" s="50">
        <f t="shared" si="2"/>
        <v>18.900000000000002</v>
      </c>
      <c r="E49" s="50">
        <f t="shared" si="3"/>
        <v>4.46</v>
      </c>
      <c r="F49" s="48">
        <f t="shared" si="4"/>
        <v>72.319999999999993</v>
      </c>
      <c r="G49" s="51">
        <f t="shared" si="5"/>
        <v>235</v>
      </c>
    </row>
    <row r="50" spans="1:7" x14ac:dyDescent="0.2">
      <c r="A50" s="47">
        <v>240</v>
      </c>
      <c r="B50" s="48">
        <f t="shared" si="0"/>
        <v>10.88</v>
      </c>
      <c r="C50" s="50">
        <f t="shared" si="1"/>
        <v>2.8899999999999997</v>
      </c>
      <c r="D50" s="50">
        <f t="shared" si="2"/>
        <v>19.23</v>
      </c>
      <c r="E50" s="50">
        <f t="shared" si="3"/>
        <v>4.54</v>
      </c>
      <c r="F50" s="48">
        <f t="shared" si="4"/>
        <v>72.17</v>
      </c>
      <c r="G50" s="51">
        <f t="shared" si="5"/>
        <v>240</v>
      </c>
    </row>
    <row r="51" spans="1:7" x14ac:dyDescent="0.2">
      <c r="A51" s="47">
        <v>245</v>
      </c>
      <c r="B51" s="48">
        <f t="shared" si="0"/>
        <v>10.85</v>
      </c>
      <c r="C51" s="50">
        <f t="shared" si="1"/>
        <v>2.92</v>
      </c>
      <c r="D51" s="50">
        <f t="shared" si="2"/>
        <v>19.560000000000002</v>
      </c>
      <c r="E51" s="50">
        <f t="shared" si="3"/>
        <v>4.6099999999999994</v>
      </c>
      <c r="F51" s="48">
        <f t="shared" si="4"/>
        <v>72.02</v>
      </c>
      <c r="G51" s="51">
        <f t="shared" si="5"/>
        <v>245</v>
      </c>
    </row>
    <row r="52" spans="1:7" x14ac:dyDescent="0.2">
      <c r="A52" s="47">
        <v>250</v>
      </c>
      <c r="B52" s="48">
        <f t="shared" si="0"/>
        <v>10.82</v>
      </c>
      <c r="C52" s="50">
        <f t="shared" si="1"/>
        <v>2.94</v>
      </c>
      <c r="D52" s="50">
        <f t="shared" si="2"/>
        <v>19.89</v>
      </c>
      <c r="E52" s="50">
        <f t="shared" si="3"/>
        <v>4.6899999999999995</v>
      </c>
      <c r="F52" s="48">
        <f t="shared" si="4"/>
        <v>71.88</v>
      </c>
      <c r="G52" s="51">
        <f t="shared" si="5"/>
        <v>250</v>
      </c>
    </row>
    <row r="53" spans="1:7" x14ac:dyDescent="0.2">
      <c r="A53" s="47">
        <v>255</v>
      </c>
      <c r="B53" s="48">
        <f t="shared" si="0"/>
        <v>10.78</v>
      </c>
      <c r="C53" s="50">
        <f t="shared" si="1"/>
        <v>2.96</v>
      </c>
      <c r="D53" s="50">
        <f t="shared" si="2"/>
        <v>20.220000000000002</v>
      </c>
      <c r="E53" s="50">
        <f t="shared" si="3"/>
        <v>4.7699999999999996</v>
      </c>
      <c r="F53" s="48">
        <f t="shared" si="4"/>
        <v>71.73</v>
      </c>
      <c r="G53" s="51">
        <f t="shared" si="5"/>
        <v>255</v>
      </c>
    </row>
    <row r="54" spans="1:7" x14ac:dyDescent="0.2">
      <c r="A54" s="47">
        <v>260</v>
      </c>
      <c r="B54" s="48">
        <f t="shared" si="0"/>
        <v>10.75</v>
      </c>
      <c r="C54" s="50">
        <f t="shared" si="1"/>
        <v>2.98</v>
      </c>
      <c r="D54" s="50">
        <f t="shared" si="2"/>
        <v>20.55</v>
      </c>
      <c r="E54" s="50">
        <f t="shared" si="3"/>
        <v>4.84</v>
      </c>
      <c r="F54" s="48">
        <f t="shared" si="4"/>
        <v>71.59</v>
      </c>
      <c r="G54" s="51">
        <f t="shared" si="5"/>
        <v>260</v>
      </c>
    </row>
    <row r="55" spans="1:7" x14ac:dyDescent="0.2">
      <c r="A55" s="47">
        <v>265</v>
      </c>
      <c r="B55" s="48">
        <f t="shared" si="0"/>
        <v>10.72</v>
      </c>
      <c r="C55" s="50">
        <f t="shared" si="1"/>
        <v>3.01</v>
      </c>
      <c r="D55" s="50">
        <f t="shared" si="2"/>
        <v>20.89</v>
      </c>
      <c r="E55" s="50">
        <f t="shared" si="3"/>
        <v>4.92</v>
      </c>
      <c r="F55" s="48">
        <f t="shared" si="4"/>
        <v>71.45</v>
      </c>
      <c r="G55" s="51">
        <f t="shared" si="5"/>
        <v>265</v>
      </c>
    </row>
    <row r="56" spans="1:7" x14ac:dyDescent="0.2">
      <c r="A56" s="47">
        <v>270</v>
      </c>
      <c r="B56" s="48">
        <f t="shared" si="0"/>
        <v>10.69</v>
      </c>
      <c r="C56" s="50">
        <f t="shared" si="1"/>
        <v>3.03</v>
      </c>
      <c r="D56" s="50">
        <f t="shared" si="2"/>
        <v>21.220000000000002</v>
      </c>
      <c r="E56" s="50">
        <f t="shared" si="3"/>
        <v>4.99</v>
      </c>
      <c r="F56" s="48">
        <f t="shared" si="4"/>
        <v>71.31</v>
      </c>
      <c r="G56" s="51">
        <f t="shared" si="5"/>
        <v>270</v>
      </c>
    </row>
    <row r="57" spans="1:7" x14ac:dyDescent="0.2">
      <c r="A57" s="47">
        <v>275</v>
      </c>
      <c r="B57" s="48">
        <f t="shared" si="0"/>
        <v>10.66</v>
      </c>
      <c r="C57" s="50">
        <f t="shared" si="1"/>
        <v>3.05</v>
      </c>
      <c r="D57" s="50">
        <f t="shared" si="2"/>
        <v>21.55</v>
      </c>
      <c r="E57" s="50">
        <f t="shared" si="3"/>
        <v>5.0699999999999994</v>
      </c>
      <c r="F57" s="48">
        <f t="shared" si="4"/>
        <v>71.17</v>
      </c>
      <c r="G57" s="51">
        <f t="shared" si="5"/>
        <v>275</v>
      </c>
    </row>
    <row r="58" spans="1:7" x14ac:dyDescent="0.2">
      <c r="A58" s="47">
        <v>280</v>
      </c>
      <c r="B58" s="48">
        <f t="shared" si="0"/>
        <v>10.63</v>
      </c>
      <c r="C58" s="50">
        <f t="shared" si="1"/>
        <v>3.07</v>
      </c>
      <c r="D58" s="50">
        <f t="shared" si="2"/>
        <v>21.89</v>
      </c>
      <c r="E58" s="50">
        <f t="shared" si="3"/>
        <v>5.14</v>
      </c>
      <c r="F58" s="48">
        <f t="shared" si="4"/>
        <v>71.03</v>
      </c>
      <c r="G58" s="51">
        <f t="shared" si="5"/>
        <v>280</v>
      </c>
    </row>
    <row r="59" spans="1:7" x14ac:dyDescent="0.2">
      <c r="A59" s="47">
        <v>285</v>
      </c>
      <c r="B59" s="48">
        <f t="shared" si="0"/>
        <v>10.6</v>
      </c>
      <c r="C59" s="50">
        <f t="shared" si="1"/>
        <v>3.0999999999999996</v>
      </c>
      <c r="D59" s="50">
        <f t="shared" si="2"/>
        <v>22.220000000000002</v>
      </c>
      <c r="E59" s="50">
        <f t="shared" si="3"/>
        <v>5.22</v>
      </c>
      <c r="F59" s="48">
        <f t="shared" si="4"/>
        <v>70.89</v>
      </c>
      <c r="G59" s="51">
        <f t="shared" si="5"/>
        <v>285</v>
      </c>
    </row>
    <row r="60" spans="1:7" x14ac:dyDescent="0.2">
      <c r="A60" s="47">
        <v>290</v>
      </c>
      <c r="B60" s="48">
        <f t="shared" si="0"/>
        <v>10.57</v>
      </c>
      <c r="C60" s="50">
        <f t="shared" si="1"/>
        <v>3.1199999999999997</v>
      </c>
      <c r="D60" s="50">
        <f t="shared" si="2"/>
        <v>22.560000000000002</v>
      </c>
      <c r="E60" s="50">
        <f t="shared" si="3"/>
        <v>5.3</v>
      </c>
      <c r="F60" s="48">
        <f t="shared" si="4"/>
        <v>70.760000000000005</v>
      </c>
      <c r="G60" s="51">
        <f t="shared" si="5"/>
        <v>290</v>
      </c>
    </row>
    <row r="61" spans="1:7" x14ac:dyDescent="0.2">
      <c r="A61" s="47">
        <v>295</v>
      </c>
      <c r="B61" s="48">
        <f t="shared" si="0"/>
        <v>10.54</v>
      </c>
      <c r="C61" s="50">
        <f t="shared" si="1"/>
        <v>3.1399999999999997</v>
      </c>
      <c r="D61" s="50">
        <f t="shared" si="2"/>
        <v>22.900000000000002</v>
      </c>
      <c r="E61" s="50">
        <f t="shared" si="3"/>
        <v>5.37</v>
      </c>
      <c r="F61" s="48">
        <f t="shared" si="4"/>
        <v>70.62</v>
      </c>
      <c r="G61" s="51">
        <f t="shared" si="5"/>
        <v>295</v>
      </c>
    </row>
    <row r="62" spans="1:7" x14ac:dyDescent="0.2">
      <c r="A62" s="47">
        <v>300</v>
      </c>
      <c r="B62" s="48">
        <f t="shared" si="0"/>
        <v>10.51</v>
      </c>
      <c r="C62" s="50">
        <f t="shared" si="1"/>
        <v>3.1599999999999997</v>
      </c>
      <c r="D62" s="50">
        <f t="shared" si="2"/>
        <v>23.23</v>
      </c>
      <c r="E62" s="50">
        <f t="shared" si="3"/>
        <v>5.45</v>
      </c>
      <c r="F62" s="48">
        <f t="shared" si="4"/>
        <v>70.489999999999995</v>
      </c>
      <c r="G62" s="51">
        <f t="shared" si="5"/>
        <v>300</v>
      </c>
    </row>
    <row r="63" spans="1:7" x14ac:dyDescent="0.2">
      <c r="A63" s="47">
        <v>305</v>
      </c>
      <c r="B63" s="48">
        <f t="shared" si="0"/>
        <v>10.48</v>
      </c>
      <c r="C63" s="50">
        <f t="shared" si="1"/>
        <v>3.19</v>
      </c>
      <c r="D63" s="50">
        <f t="shared" si="2"/>
        <v>23.57</v>
      </c>
      <c r="E63" s="50">
        <f t="shared" si="3"/>
        <v>5.5299999999999994</v>
      </c>
      <c r="F63" s="48">
        <f t="shared" si="4"/>
        <v>70.36</v>
      </c>
      <c r="G63" s="51">
        <f t="shared" si="5"/>
        <v>305</v>
      </c>
    </row>
    <row r="64" spans="1:7" x14ac:dyDescent="0.2">
      <c r="A64" s="47">
        <v>310</v>
      </c>
      <c r="B64" s="48">
        <f t="shared" si="0"/>
        <v>10.45</v>
      </c>
      <c r="C64" s="50">
        <f t="shared" si="1"/>
        <v>3.21</v>
      </c>
      <c r="D64" s="50">
        <f t="shared" si="2"/>
        <v>23.91</v>
      </c>
      <c r="E64" s="50">
        <f t="shared" si="3"/>
        <v>5.6</v>
      </c>
      <c r="F64" s="48">
        <f t="shared" si="4"/>
        <v>70.23</v>
      </c>
      <c r="G64" s="51">
        <f t="shared" si="5"/>
        <v>310</v>
      </c>
    </row>
    <row r="65" spans="1:7" x14ac:dyDescent="0.2">
      <c r="A65" s="47">
        <v>315</v>
      </c>
      <c r="B65" s="48">
        <f t="shared" si="0"/>
        <v>10.43</v>
      </c>
      <c r="C65" s="50">
        <f t="shared" si="1"/>
        <v>3.23</v>
      </c>
      <c r="D65" s="50">
        <f t="shared" si="2"/>
        <v>24.25</v>
      </c>
      <c r="E65" s="50">
        <f t="shared" si="3"/>
        <v>5.68</v>
      </c>
      <c r="F65" s="48">
        <f t="shared" si="4"/>
        <v>70.099999999999994</v>
      </c>
      <c r="G65" s="51">
        <f t="shared" si="5"/>
        <v>315</v>
      </c>
    </row>
    <row r="66" spans="1:7" x14ac:dyDescent="0.2">
      <c r="A66" s="47">
        <v>320</v>
      </c>
      <c r="B66" s="48">
        <f t="shared" ref="B66:B129" si="6">ROUNDDOWN(w60B/100-(($A66/w60A)^(1/w60C)),2)</f>
        <v>10.4</v>
      </c>
      <c r="C66" s="50">
        <f t="shared" ref="C66:C129" si="7">ROUNDUP(wweitB/100+(($A66/wweitA)^(1/wweitC)),2)</f>
        <v>3.26</v>
      </c>
      <c r="D66" s="50">
        <f t="shared" ref="D66:D129" si="8">ROUNDUP(wballB/100+(($A66/wballA)^(1/wballC)),2)</f>
        <v>24.59</v>
      </c>
      <c r="E66" s="50">
        <f t="shared" ref="E66:E129" si="9">ROUNDUP(wkugelB/100+(($A66/wkugelA)^(1/wkugelC)),2)</f>
        <v>5.76</v>
      </c>
      <c r="F66" s="48">
        <f t="shared" ref="F66:F129" si="10">ROUNDDOWN(w400B/100-(($A66/2/w400A)^(1/w400C)),2)</f>
        <v>69.97</v>
      </c>
      <c r="G66" s="51">
        <f t="shared" si="5"/>
        <v>320</v>
      </c>
    </row>
    <row r="67" spans="1:7" x14ac:dyDescent="0.2">
      <c r="A67" s="47">
        <v>325</v>
      </c>
      <c r="B67" s="48">
        <f t="shared" si="6"/>
        <v>10.37</v>
      </c>
      <c r="C67" s="50">
        <f t="shared" si="7"/>
        <v>3.28</v>
      </c>
      <c r="D67" s="50">
        <f t="shared" si="8"/>
        <v>24.930000000000003</v>
      </c>
      <c r="E67" s="50">
        <f t="shared" si="9"/>
        <v>5.84</v>
      </c>
      <c r="F67" s="48">
        <f t="shared" si="10"/>
        <v>69.84</v>
      </c>
      <c r="G67" s="51">
        <f t="shared" ref="G67:G130" si="11">A67</f>
        <v>325</v>
      </c>
    </row>
    <row r="68" spans="1:7" x14ac:dyDescent="0.2">
      <c r="A68" s="47">
        <v>330</v>
      </c>
      <c r="B68" s="48">
        <f t="shared" si="6"/>
        <v>10.34</v>
      </c>
      <c r="C68" s="50">
        <f t="shared" si="7"/>
        <v>3.3</v>
      </c>
      <c r="D68" s="50">
        <f t="shared" si="8"/>
        <v>25.270000000000003</v>
      </c>
      <c r="E68" s="50">
        <f t="shared" si="9"/>
        <v>5.91</v>
      </c>
      <c r="F68" s="48">
        <f t="shared" si="10"/>
        <v>69.709999999999994</v>
      </c>
      <c r="G68" s="51">
        <f t="shared" si="11"/>
        <v>330</v>
      </c>
    </row>
    <row r="69" spans="1:7" x14ac:dyDescent="0.2">
      <c r="A69" s="47">
        <v>335</v>
      </c>
      <c r="B69" s="48">
        <f t="shared" si="6"/>
        <v>10.31</v>
      </c>
      <c r="C69" s="50">
        <f t="shared" si="7"/>
        <v>3.32</v>
      </c>
      <c r="D69" s="50">
        <f t="shared" si="8"/>
        <v>25.610000000000003</v>
      </c>
      <c r="E69" s="50">
        <f t="shared" si="9"/>
        <v>5.99</v>
      </c>
      <c r="F69" s="48">
        <f t="shared" si="10"/>
        <v>69.59</v>
      </c>
      <c r="G69" s="51">
        <f t="shared" si="11"/>
        <v>335</v>
      </c>
    </row>
    <row r="70" spans="1:7" x14ac:dyDescent="0.2">
      <c r="A70" s="47">
        <v>340</v>
      </c>
      <c r="B70" s="48">
        <f t="shared" si="6"/>
        <v>10.29</v>
      </c>
      <c r="C70" s="50">
        <f t="shared" si="7"/>
        <v>3.3499999999999996</v>
      </c>
      <c r="D70" s="50">
        <f t="shared" si="8"/>
        <v>25.950000000000003</v>
      </c>
      <c r="E70" s="50">
        <f t="shared" si="9"/>
        <v>6.0699999999999994</v>
      </c>
      <c r="F70" s="48">
        <f t="shared" si="10"/>
        <v>69.459999999999994</v>
      </c>
      <c r="G70" s="51">
        <f t="shared" si="11"/>
        <v>340</v>
      </c>
    </row>
    <row r="71" spans="1:7" x14ac:dyDescent="0.2">
      <c r="A71" s="47">
        <v>345</v>
      </c>
      <c r="B71" s="48">
        <f t="shared" si="6"/>
        <v>10.26</v>
      </c>
      <c r="C71" s="50">
        <f t="shared" si="7"/>
        <v>3.3699999999999997</v>
      </c>
      <c r="D71" s="50">
        <f t="shared" si="8"/>
        <v>26.3</v>
      </c>
      <c r="E71" s="50">
        <f t="shared" si="9"/>
        <v>6.1499999999999995</v>
      </c>
      <c r="F71" s="48">
        <f t="shared" si="10"/>
        <v>69.34</v>
      </c>
      <c r="G71" s="51">
        <f t="shared" si="11"/>
        <v>345</v>
      </c>
    </row>
    <row r="72" spans="1:7" x14ac:dyDescent="0.2">
      <c r="A72" s="47">
        <v>350</v>
      </c>
      <c r="B72" s="48">
        <f t="shared" si="6"/>
        <v>10.23</v>
      </c>
      <c r="C72" s="50">
        <f t="shared" si="7"/>
        <v>3.3899999999999997</v>
      </c>
      <c r="D72" s="50">
        <f t="shared" si="8"/>
        <v>26.64</v>
      </c>
      <c r="E72" s="50">
        <f t="shared" si="9"/>
        <v>6.22</v>
      </c>
      <c r="F72" s="48">
        <f t="shared" si="10"/>
        <v>69.22</v>
      </c>
      <c r="G72" s="51">
        <f t="shared" si="11"/>
        <v>350</v>
      </c>
    </row>
    <row r="73" spans="1:7" x14ac:dyDescent="0.2">
      <c r="A73" s="47">
        <v>355</v>
      </c>
      <c r="B73" s="48">
        <f t="shared" si="6"/>
        <v>10.210000000000001</v>
      </c>
      <c r="C73" s="50">
        <f t="shared" si="7"/>
        <v>3.4099999999999997</v>
      </c>
      <c r="D73" s="50">
        <f t="shared" si="8"/>
        <v>26.98</v>
      </c>
      <c r="E73" s="50">
        <f t="shared" si="9"/>
        <v>6.3</v>
      </c>
      <c r="F73" s="48">
        <f t="shared" si="10"/>
        <v>69.09</v>
      </c>
      <c r="G73" s="51">
        <f t="shared" si="11"/>
        <v>355</v>
      </c>
    </row>
    <row r="74" spans="1:7" x14ac:dyDescent="0.2">
      <c r="A74" s="47">
        <v>360</v>
      </c>
      <c r="B74" s="48">
        <f t="shared" si="6"/>
        <v>10.18</v>
      </c>
      <c r="C74" s="50">
        <f t="shared" si="7"/>
        <v>3.44</v>
      </c>
      <c r="D74" s="50">
        <f t="shared" si="8"/>
        <v>27.330000000000002</v>
      </c>
      <c r="E74" s="50">
        <f t="shared" si="9"/>
        <v>6.38</v>
      </c>
      <c r="F74" s="48">
        <f t="shared" si="10"/>
        <v>68.97</v>
      </c>
      <c r="G74" s="51">
        <f t="shared" si="11"/>
        <v>360</v>
      </c>
    </row>
    <row r="75" spans="1:7" x14ac:dyDescent="0.2">
      <c r="A75" s="47">
        <v>365</v>
      </c>
      <c r="B75" s="48">
        <f t="shared" si="6"/>
        <v>10.15</v>
      </c>
      <c r="C75" s="50">
        <f t="shared" si="7"/>
        <v>3.46</v>
      </c>
      <c r="D75" s="50">
        <f t="shared" si="8"/>
        <v>27.67</v>
      </c>
      <c r="E75" s="50">
        <f t="shared" si="9"/>
        <v>6.46</v>
      </c>
      <c r="F75" s="48">
        <f t="shared" si="10"/>
        <v>68.849999999999994</v>
      </c>
      <c r="G75" s="51">
        <f t="shared" si="11"/>
        <v>365</v>
      </c>
    </row>
    <row r="76" spans="1:7" x14ac:dyDescent="0.2">
      <c r="A76" s="47">
        <v>370</v>
      </c>
      <c r="B76" s="48">
        <f t="shared" si="6"/>
        <v>10.130000000000001</v>
      </c>
      <c r="C76" s="50">
        <f t="shared" si="7"/>
        <v>3.48</v>
      </c>
      <c r="D76" s="50">
        <f t="shared" si="8"/>
        <v>28.020000000000003</v>
      </c>
      <c r="E76" s="50">
        <f t="shared" si="9"/>
        <v>6.54</v>
      </c>
      <c r="F76" s="48">
        <f t="shared" si="10"/>
        <v>68.73</v>
      </c>
      <c r="G76" s="51">
        <f t="shared" si="11"/>
        <v>370</v>
      </c>
    </row>
    <row r="77" spans="1:7" x14ac:dyDescent="0.2">
      <c r="A77" s="47">
        <v>375</v>
      </c>
      <c r="B77" s="48">
        <f t="shared" si="6"/>
        <v>10.1</v>
      </c>
      <c r="C77" s="50">
        <f t="shared" si="7"/>
        <v>3.5</v>
      </c>
      <c r="D77" s="50">
        <f t="shared" si="8"/>
        <v>28.360000000000003</v>
      </c>
      <c r="E77" s="50">
        <f t="shared" si="9"/>
        <v>6.62</v>
      </c>
      <c r="F77" s="48">
        <f t="shared" si="10"/>
        <v>68.62</v>
      </c>
      <c r="G77" s="51">
        <f t="shared" si="11"/>
        <v>375</v>
      </c>
    </row>
    <row r="78" spans="1:7" x14ac:dyDescent="0.2">
      <c r="A78" s="47">
        <v>380</v>
      </c>
      <c r="B78" s="48">
        <f t="shared" si="6"/>
        <v>10.08</v>
      </c>
      <c r="C78" s="50">
        <f t="shared" si="7"/>
        <v>3.53</v>
      </c>
      <c r="D78" s="50">
        <f t="shared" si="8"/>
        <v>28.71</v>
      </c>
      <c r="E78" s="50">
        <f t="shared" si="9"/>
        <v>6.7</v>
      </c>
      <c r="F78" s="48">
        <f t="shared" si="10"/>
        <v>68.5</v>
      </c>
      <c r="G78" s="51">
        <f t="shared" si="11"/>
        <v>380</v>
      </c>
    </row>
    <row r="79" spans="1:7" x14ac:dyDescent="0.2">
      <c r="A79" s="47">
        <v>385</v>
      </c>
      <c r="B79" s="48">
        <f t="shared" si="6"/>
        <v>10.050000000000001</v>
      </c>
      <c r="C79" s="50">
        <f t="shared" si="7"/>
        <v>3.55</v>
      </c>
      <c r="D79" s="50">
        <f t="shared" si="8"/>
        <v>29.060000000000002</v>
      </c>
      <c r="E79" s="50">
        <f t="shared" si="9"/>
        <v>6.77</v>
      </c>
      <c r="F79" s="48">
        <f t="shared" si="10"/>
        <v>68.38</v>
      </c>
      <c r="G79" s="51">
        <f t="shared" si="11"/>
        <v>385</v>
      </c>
    </row>
    <row r="80" spans="1:7" x14ac:dyDescent="0.2">
      <c r="A80" s="47">
        <v>390</v>
      </c>
      <c r="B80" s="48">
        <f t="shared" si="6"/>
        <v>10.029999999999999</v>
      </c>
      <c r="C80" s="50">
        <f t="shared" si="7"/>
        <v>3.57</v>
      </c>
      <c r="D80" s="50">
        <f t="shared" si="8"/>
        <v>29.400000000000002</v>
      </c>
      <c r="E80" s="50">
        <f t="shared" si="9"/>
        <v>6.85</v>
      </c>
      <c r="F80" s="48">
        <f t="shared" si="10"/>
        <v>68.27</v>
      </c>
      <c r="G80" s="51">
        <f t="shared" si="11"/>
        <v>390</v>
      </c>
    </row>
    <row r="81" spans="1:7" x14ac:dyDescent="0.2">
      <c r="A81" s="47">
        <v>395</v>
      </c>
      <c r="B81" s="48">
        <f t="shared" si="6"/>
        <v>10</v>
      </c>
      <c r="C81" s="50">
        <f t="shared" si="7"/>
        <v>3.5999999999999996</v>
      </c>
      <c r="D81" s="50">
        <f t="shared" si="8"/>
        <v>29.75</v>
      </c>
      <c r="E81" s="50">
        <f t="shared" si="9"/>
        <v>6.93</v>
      </c>
      <c r="F81" s="48">
        <f t="shared" si="10"/>
        <v>68.150000000000006</v>
      </c>
      <c r="G81" s="51">
        <f t="shared" si="11"/>
        <v>395</v>
      </c>
    </row>
    <row r="82" spans="1:7" x14ac:dyDescent="0.2">
      <c r="A82" s="47">
        <v>400</v>
      </c>
      <c r="B82" s="48">
        <f t="shared" si="6"/>
        <v>9.9700000000000006</v>
      </c>
      <c r="C82" s="50">
        <f t="shared" si="7"/>
        <v>3.6199999999999997</v>
      </c>
      <c r="D82" s="50">
        <f t="shared" si="8"/>
        <v>30.1</v>
      </c>
      <c r="E82" s="50">
        <f t="shared" si="9"/>
        <v>7.01</v>
      </c>
      <c r="F82" s="48">
        <f t="shared" si="10"/>
        <v>68.040000000000006</v>
      </c>
      <c r="G82" s="51">
        <f t="shared" si="11"/>
        <v>400</v>
      </c>
    </row>
    <row r="83" spans="1:7" x14ac:dyDescent="0.2">
      <c r="A83" s="47">
        <v>405</v>
      </c>
      <c r="B83" s="48">
        <f t="shared" si="6"/>
        <v>9.9499999999999993</v>
      </c>
      <c r="C83" s="50">
        <f t="shared" si="7"/>
        <v>3.6399999999999997</v>
      </c>
      <c r="D83" s="50">
        <f t="shared" si="8"/>
        <v>30.450000000000003</v>
      </c>
      <c r="E83" s="50">
        <f t="shared" si="9"/>
        <v>7.09</v>
      </c>
      <c r="F83" s="48">
        <f t="shared" si="10"/>
        <v>67.92</v>
      </c>
      <c r="G83" s="51">
        <f t="shared" si="11"/>
        <v>405</v>
      </c>
    </row>
    <row r="84" spans="1:7" x14ac:dyDescent="0.2">
      <c r="A84" s="47">
        <v>410</v>
      </c>
      <c r="B84" s="48">
        <f t="shared" si="6"/>
        <v>9.93</v>
      </c>
      <c r="C84" s="50">
        <f t="shared" si="7"/>
        <v>3.6599999999999997</v>
      </c>
      <c r="D84" s="50">
        <f t="shared" si="8"/>
        <v>30.8</v>
      </c>
      <c r="E84" s="50">
        <f t="shared" si="9"/>
        <v>7.17</v>
      </c>
      <c r="F84" s="48">
        <f t="shared" si="10"/>
        <v>67.81</v>
      </c>
      <c r="G84" s="51">
        <f t="shared" si="11"/>
        <v>410</v>
      </c>
    </row>
    <row r="85" spans="1:7" x14ac:dyDescent="0.2">
      <c r="A85" s="47">
        <v>415</v>
      </c>
      <c r="B85" s="48">
        <f t="shared" si="6"/>
        <v>9.9</v>
      </c>
      <c r="C85" s="50">
        <f t="shared" si="7"/>
        <v>3.69</v>
      </c>
      <c r="D85" s="50">
        <f t="shared" si="8"/>
        <v>31.150000000000002</v>
      </c>
      <c r="E85" s="50">
        <f t="shared" si="9"/>
        <v>7.25</v>
      </c>
      <c r="F85" s="48">
        <f t="shared" si="10"/>
        <v>67.7</v>
      </c>
      <c r="G85" s="51">
        <f t="shared" si="11"/>
        <v>415</v>
      </c>
    </row>
    <row r="86" spans="1:7" x14ac:dyDescent="0.2">
      <c r="A86" s="47">
        <v>420</v>
      </c>
      <c r="B86" s="48">
        <f t="shared" si="6"/>
        <v>9.8800000000000008</v>
      </c>
      <c r="C86" s="50">
        <f t="shared" si="7"/>
        <v>3.71</v>
      </c>
      <c r="D86" s="50">
        <f t="shared" si="8"/>
        <v>31.5</v>
      </c>
      <c r="E86" s="50">
        <f t="shared" si="9"/>
        <v>7.33</v>
      </c>
      <c r="F86" s="48">
        <f t="shared" si="10"/>
        <v>67.59</v>
      </c>
      <c r="G86" s="51">
        <f t="shared" si="11"/>
        <v>420</v>
      </c>
    </row>
    <row r="87" spans="1:7" x14ac:dyDescent="0.2">
      <c r="A87" s="47">
        <v>425</v>
      </c>
      <c r="B87" s="48">
        <f t="shared" si="6"/>
        <v>9.85</v>
      </c>
      <c r="C87" s="50">
        <f t="shared" si="7"/>
        <v>3.73</v>
      </c>
      <c r="D87" s="50">
        <f t="shared" si="8"/>
        <v>31.85</v>
      </c>
      <c r="E87" s="50">
        <f t="shared" si="9"/>
        <v>7.41</v>
      </c>
      <c r="F87" s="48">
        <f t="shared" si="10"/>
        <v>67.47</v>
      </c>
      <c r="G87" s="51">
        <f t="shared" si="11"/>
        <v>425</v>
      </c>
    </row>
    <row r="88" spans="1:7" x14ac:dyDescent="0.2">
      <c r="A88" s="47">
        <v>430</v>
      </c>
      <c r="B88" s="48">
        <f t="shared" si="6"/>
        <v>9.83</v>
      </c>
      <c r="C88" s="50">
        <f t="shared" si="7"/>
        <v>3.75</v>
      </c>
      <c r="D88" s="50">
        <f t="shared" si="8"/>
        <v>32.199999999999996</v>
      </c>
      <c r="E88" s="50">
        <f t="shared" si="9"/>
        <v>7.49</v>
      </c>
      <c r="F88" s="48">
        <f t="shared" si="10"/>
        <v>67.36</v>
      </c>
      <c r="G88" s="51">
        <f t="shared" si="11"/>
        <v>430</v>
      </c>
    </row>
    <row r="89" spans="1:7" x14ac:dyDescent="0.2">
      <c r="A89" s="47">
        <v>435</v>
      </c>
      <c r="B89" s="48">
        <f t="shared" si="6"/>
        <v>9.8000000000000007</v>
      </c>
      <c r="C89" s="50">
        <f t="shared" si="7"/>
        <v>3.78</v>
      </c>
      <c r="D89" s="50">
        <f t="shared" si="8"/>
        <v>32.549999999999997</v>
      </c>
      <c r="E89" s="50">
        <f t="shared" si="9"/>
        <v>7.5699999999999994</v>
      </c>
      <c r="F89" s="48">
        <f t="shared" si="10"/>
        <v>67.260000000000005</v>
      </c>
      <c r="G89" s="51">
        <f t="shared" si="11"/>
        <v>435</v>
      </c>
    </row>
    <row r="90" spans="1:7" x14ac:dyDescent="0.2">
      <c r="A90" s="47">
        <v>440</v>
      </c>
      <c r="B90" s="48">
        <f t="shared" si="6"/>
        <v>9.7799999999999994</v>
      </c>
      <c r="C90" s="50">
        <f t="shared" si="7"/>
        <v>3.8</v>
      </c>
      <c r="D90" s="50">
        <f t="shared" si="8"/>
        <v>32.9</v>
      </c>
      <c r="E90" s="50">
        <f t="shared" si="9"/>
        <v>7.6499999999999995</v>
      </c>
      <c r="F90" s="48">
        <f t="shared" si="10"/>
        <v>67.150000000000006</v>
      </c>
      <c r="G90" s="51">
        <f t="shared" si="11"/>
        <v>440</v>
      </c>
    </row>
    <row r="91" spans="1:7" x14ac:dyDescent="0.2">
      <c r="A91" s="47">
        <v>445</v>
      </c>
      <c r="B91" s="48">
        <f t="shared" si="6"/>
        <v>9.76</v>
      </c>
      <c r="C91" s="50">
        <f t="shared" si="7"/>
        <v>3.82</v>
      </c>
      <c r="D91" s="50">
        <f t="shared" si="8"/>
        <v>33.26</v>
      </c>
      <c r="E91" s="50">
        <f t="shared" si="9"/>
        <v>7.7299999999999995</v>
      </c>
      <c r="F91" s="48">
        <f t="shared" si="10"/>
        <v>67.040000000000006</v>
      </c>
      <c r="G91" s="51">
        <f t="shared" si="11"/>
        <v>445</v>
      </c>
    </row>
    <row r="92" spans="1:7" x14ac:dyDescent="0.2">
      <c r="A92" s="47">
        <v>450</v>
      </c>
      <c r="B92" s="48">
        <f t="shared" si="6"/>
        <v>9.73</v>
      </c>
      <c r="C92" s="50">
        <f t="shared" si="7"/>
        <v>3.84</v>
      </c>
      <c r="D92" s="50">
        <f t="shared" si="8"/>
        <v>33.61</v>
      </c>
      <c r="E92" s="50">
        <f t="shared" si="9"/>
        <v>7.81</v>
      </c>
      <c r="F92" s="48">
        <f t="shared" si="10"/>
        <v>66.930000000000007</v>
      </c>
      <c r="G92" s="51">
        <f t="shared" si="11"/>
        <v>450</v>
      </c>
    </row>
    <row r="93" spans="1:7" x14ac:dyDescent="0.2">
      <c r="A93" s="47">
        <v>455</v>
      </c>
      <c r="B93" s="48">
        <f t="shared" si="6"/>
        <v>9.7100000000000009</v>
      </c>
      <c r="C93" s="50">
        <f t="shared" si="7"/>
        <v>3.8699999999999997</v>
      </c>
      <c r="D93" s="50">
        <f t="shared" si="8"/>
        <v>33.96</v>
      </c>
      <c r="E93" s="50">
        <f t="shared" si="9"/>
        <v>7.89</v>
      </c>
      <c r="F93" s="48">
        <f t="shared" si="10"/>
        <v>66.819999999999993</v>
      </c>
      <c r="G93" s="51">
        <f t="shared" si="11"/>
        <v>455</v>
      </c>
    </row>
    <row r="94" spans="1:7" x14ac:dyDescent="0.2">
      <c r="A94" s="47">
        <v>460</v>
      </c>
      <c r="B94" s="48">
        <f t="shared" si="6"/>
        <v>9.69</v>
      </c>
      <c r="C94" s="50">
        <f t="shared" si="7"/>
        <v>3.8899999999999997</v>
      </c>
      <c r="D94" s="50">
        <f t="shared" si="8"/>
        <v>34.32</v>
      </c>
      <c r="E94" s="50">
        <f t="shared" si="9"/>
        <v>7.97</v>
      </c>
      <c r="F94" s="48">
        <f t="shared" si="10"/>
        <v>66.72</v>
      </c>
      <c r="G94" s="51">
        <f t="shared" si="11"/>
        <v>460</v>
      </c>
    </row>
    <row r="95" spans="1:7" x14ac:dyDescent="0.2">
      <c r="A95" s="47">
        <v>465</v>
      </c>
      <c r="B95" s="48">
        <f t="shared" si="6"/>
        <v>9.66</v>
      </c>
      <c r="C95" s="50">
        <f t="shared" si="7"/>
        <v>3.9099999999999997</v>
      </c>
      <c r="D95" s="50">
        <f t="shared" si="8"/>
        <v>34.669999999999995</v>
      </c>
      <c r="E95" s="50">
        <f t="shared" si="9"/>
        <v>8.0499999999999989</v>
      </c>
      <c r="F95" s="48">
        <f t="shared" si="10"/>
        <v>66.61</v>
      </c>
      <c r="G95" s="51">
        <f t="shared" si="11"/>
        <v>465</v>
      </c>
    </row>
    <row r="96" spans="1:7" x14ac:dyDescent="0.2">
      <c r="A96" s="47">
        <v>470</v>
      </c>
      <c r="B96" s="48">
        <f t="shared" si="6"/>
        <v>9.64</v>
      </c>
      <c r="C96" s="50">
        <f t="shared" si="7"/>
        <v>3.94</v>
      </c>
      <c r="D96" s="50">
        <f t="shared" si="8"/>
        <v>35.03</v>
      </c>
      <c r="E96" s="50">
        <f t="shared" si="9"/>
        <v>8.129999999999999</v>
      </c>
      <c r="F96" s="48">
        <f t="shared" si="10"/>
        <v>66.510000000000005</v>
      </c>
      <c r="G96" s="51">
        <f t="shared" si="11"/>
        <v>470</v>
      </c>
    </row>
    <row r="97" spans="1:7" x14ac:dyDescent="0.2">
      <c r="A97" s="47">
        <v>475</v>
      </c>
      <c r="B97" s="48">
        <f t="shared" si="6"/>
        <v>9.6199999999999992</v>
      </c>
      <c r="C97" s="50">
        <f t="shared" si="7"/>
        <v>3.96</v>
      </c>
      <c r="D97" s="50">
        <f t="shared" si="8"/>
        <v>35.379999999999995</v>
      </c>
      <c r="E97" s="50">
        <f t="shared" si="9"/>
        <v>8.2099999999999991</v>
      </c>
      <c r="F97" s="48">
        <f t="shared" si="10"/>
        <v>66.400000000000006</v>
      </c>
      <c r="G97" s="51">
        <f t="shared" si="11"/>
        <v>475</v>
      </c>
    </row>
    <row r="98" spans="1:7" x14ac:dyDescent="0.2">
      <c r="A98" s="47">
        <v>480</v>
      </c>
      <c r="B98" s="48">
        <f t="shared" si="6"/>
        <v>9.59</v>
      </c>
      <c r="C98" s="50">
        <f t="shared" si="7"/>
        <v>3.98</v>
      </c>
      <c r="D98" s="50">
        <f t="shared" si="8"/>
        <v>35.739999999999995</v>
      </c>
      <c r="E98" s="50">
        <f t="shared" si="9"/>
        <v>8.2899999999999991</v>
      </c>
      <c r="F98" s="48">
        <f t="shared" si="10"/>
        <v>66.3</v>
      </c>
      <c r="G98" s="51">
        <f t="shared" si="11"/>
        <v>480</v>
      </c>
    </row>
    <row r="99" spans="1:7" x14ac:dyDescent="0.2">
      <c r="A99" s="47">
        <v>485</v>
      </c>
      <c r="B99" s="48">
        <f t="shared" si="6"/>
        <v>9.57</v>
      </c>
      <c r="C99" s="50">
        <f t="shared" si="7"/>
        <v>4</v>
      </c>
      <c r="D99" s="50">
        <f t="shared" si="8"/>
        <v>36.089999999999996</v>
      </c>
      <c r="E99" s="50">
        <f t="shared" si="9"/>
        <v>8.3699999999999992</v>
      </c>
      <c r="F99" s="48">
        <f t="shared" si="10"/>
        <v>66.19</v>
      </c>
      <c r="G99" s="51">
        <f t="shared" si="11"/>
        <v>485</v>
      </c>
    </row>
    <row r="100" spans="1:7" x14ac:dyDescent="0.2">
      <c r="A100" s="47">
        <v>490</v>
      </c>
      <c r="B100" s="48">
        <f t="shared" si="6"/>
        <v>9.5500000000000007</v>
      </c>
      <c r="C100" s="50">
        <f t="shared" si="7"/>
        <v>4.0299999999999994</v>
      </c>
      <c r="D100" s="50">
        <f t="shared" si="8"/>
        <v>36.449999999999996</v>
      </c>
      <c r="E100" s="50">
        <f t="shared" si="9"/>
        <v>8.4499999999999993</v>
      </c>
      <c r="F100" s="48">
        <f t="shared" si="10"/>
        <v>66.09</v>
      </c>
      <c r="G100" s="51">
        <f t="shared" si="11"/>
        <v>490</v>
      </c>
    </row>
    <row r="101" spans="1:7" x14ac:dyDescent="0.2">
      <c r="A101" s="47">
        <v>495</v>
      </c>
      <c r="B101" s="48">
        <f t="shared" si="6"/>
        <v>9.5299999999999994</v>
      </c>
      <c r="C101" s="50">
        <f t="shared" si="7"/>
        <v>4.05</v>
      </c>
      <c r="D101" s="50">
        <f t="shared" si="8"/>
        <v>36.799999999999997</v>
      </c>
      <c r="E101" s="50">
        <f t="shared" si="9"/>
        <v>8.5399999999999991</v>
      </c>
      <c r="F101" s="48">
        <f t="shared" si="10"/>
        <v>65.989999999999995</v>
      </c>
      <c r="G101" s="51">
        <f t="shared" si="11"/>
        <v>495</v>
      </c>
    </row>
    <row r="102" spans="1:7" x14ac:dyDescent="0.2">
      <c r="A102" s="47">
        <v>500</v>
      </c>
      <c r="B102" s="48">
        <f t="shared" si="6"/>
        <v>9.51</v>
      </c>
      <c r="C102" s="50">
        <f t="shared" si="7"/>
        <v>4.0699999999999994</v>
      </c>
      <c r="D102" s="50">
        <f t="shared" si="8"/>
        <v>37.159999999999997</v>
      </c>
      <c r="E102" s="50">
        <f t="shared" si="9"/>
        <v>8.6199999999999992</v>
      </c>
      <c r="F102" s="48">
        <f t="shared" si="10"/>
        <v>65.89</v>
      </c>
      <c r="G102" s="51">
        <f t="shared" si="11"/>
        <v>500</v>
      </c>
    </row>
    <row r="103" spans="1:7" x14ac:dyDescent="0.2">
      <c r="A103" s="47">
        <v>505</v>
      </c>
      <c r="B103" s="48">
        <f t="shared" si="6"/>
        <v>9.48</v>
      </c>
      <c r="C103" s="50">
        <f t="shared" si="7"/>
        <v>4.09</v>
      </c>
      <c r="D103" s="50">
        <f t="shared" si="8"/>
        <v>37.519999999999996</v>
      </c>
      <c r="E103" s="50">
        <f t="shared" si="9"/>
        <v>8.6999999999999993</v>
      </c>
      <c r="F103" s="48">
        <f t="shared" si="10"/>
        <v>65.790000000000006</v>
      </c>
      <c r="G103" s="51">
        <f t="shared" si="11"/>
        <v>505</v>
      </c>
    </row>
    <row r="104" spans="1:7" x14ac:dyDescent="0.2">
      <c r="A104" s="47">
        <v>510</v>
      </c>
      <c r="B104" s="48">
        <f t="shared" si="6"/>
        <v>9.4600000000000009</v>
      </c>
      <c r="C104" s="50">
        <f t="shared" si="7"/>
        <v>4.12</v>
      </c>
      <c r="D104" s="50">
        <f t="shared" si="8"/>
        <v>37.879999999999995</v>
      </c>
      <c r="E104" s="50">
        <f t="shared" si="9"/>
        <v>8.7799999999999994</v>
      </c>
      <c r="F104" s="48">
        <f t="shared" si="10"/>
        <v>65.69</v>
      </c>
      <c r="G104" s="51">
        <f t="shared" si="11"/>
        <v>510</v>
      </c>
    </row>
    <row r="105" spans="1:7" x14ac:dyDescent="0.2">
      <c r="A105" s="47">
        <v>515</v>
      </c>
      <c r="B105" s="48">
        <f t="shared" si="6"/>
        <v>9.44</v>
      </c>
      <c r="C105" s="50">
        <f t="shared" si="7"/>
        <v>4.1399999999999997</v>
      </c>
      <c r="D105" s="50">
        <f t="shared" si="8"/>
        <v>38.239999999999995</v>
      </c>
      <c r="E105" s="50">
        <f t="shared" si="9"/>
        <v>8.86</v>
      </c>
      <c r="F105" s="48">
        <f t="shared" si="10"/>
        <v>65.59</v>
      </c>
      <c r="G105" s="51">
        <f t="shared" si="11"/>
        <v>515</v>
      </c>
    </row>
    <row r="106" spans="1:7" x14ac:dyDescent="0.2">
      <c r="A106" s="47">
        <v>520</v>
      </c>
      <c r="B106" s="48">
        <f t="shared" si="6"/>
        <v>9.42</v>
      </c>
      <c r="C106" s="50">
        <f t="shared" si="7"/>
        <v>4.16</v>
      </c>
      <c r="D106" s="50">
        <f t="shared" si="8"/>
        <v>38.589999999999996</v>
      </c>
      <c r="E106" s="50">
        <f t="shared" si="9"/>
        <v>8.94</v>
      </c>
      <c r="F106" s="48">
        <f t="shared" si="10"/>
        <v>65.489999999999995</v>
      </c>
      <c r="G106" s="51">
        <f t="shared" si="11"/>
        <v>520</v>
      </c>
    </row>
    <row r="107" spans="1:7" x14ac:dyDescent="0.2">
      <c r="A107" s="47">
        <v>525</v>
      </c>
      <c r="B107" s="48">
        <f t="shared" si="6"/>
        <v>9.4</v>
      </c>
      <c r="C107" s="50">
        <f t="shared" si="7"/>
        <v>4.18</v>
      </c>
      <c r="D107" s="50">
        <f t="shared" si="8"/>
        <v>38.949999999999996</v>
      </c>
      <c r="E107" s="50">
        <f t="shared" si="9"/>
        <v>9.02</v>
      </c>
      <c r="F107" s="48">
        <f t="shared" si="10"/>
        <v>65.39</v>
      </c>
      <c r="G107" s="51">
        <f t="shared" si="11"/>
        <v>525</v>
      </c>
    </row>
    <row r="108" spans="1:7" x14ac:dyDescent="0.2">
      <c r="A108" s="47">
        <v>530</v>
      </c>
      <c r="B108" s="48">
        <f t="shared" si="6"/>
        <v>9.3699999999999992</v>
      </c>
      <c r="C108" s="50">
        <f t="shared" si="7"/>
        <v>4.21</v>
      </c>
      <c r="D108" s="50">
        <f t="shared" si="8"/>
        <v>39.309999999999995</v>
      </c>
      <c r="E108" s="50">
        <f t="shared" si="9"/>
        <v>9.11</v>
      </c>
      <c r="F108" s="48">
        <f t="shared" si="10"/>
        <v>65.290000000000006</v>
      </c>
      <c r="G108" s="51">
        <f t="shared" si="11"/>
        <v>530</v>
      </c>
    </row>
    <row r="109" spans="1:7" x14ac:dyDescent="0.2">
      <c r="A109" s="47">
        <v>535</v>
      </c>
      <c r="B109" s="48">
        <f t="shared" si="6"/>
        <v>9.35</v>
      </c>
      <c r="C109" s="50">
        <f t="shared" si="7"/>
        <v>4.2299999999999995</v>
      </c>
      <c r="D109" s="50">
        <f t="shared" si="8"/>
        <v>39.669999999999995</v>
      </c>
      <c r="E109" s="50">
        <f t="shared" si="9"/>
        <v>9.19</v>
      </c>
      <c r="F109" s="48">
        <f t="shared" si="10"/>
        <v>65.19</v>
      </c>
      <c r="G109" s="51">
        <f t="shared" si="11"/>
        <v>535</v>
      </c>
    </row>
    <row r="110" spans="1:7" x14ac:dyDescent="0.2">
      <c r="A110" s="47">
        <v>540</v>
      </c>
      <c r="B110" s="48">
        <f t="shared" si="6"/>
        <v>9.33</v>
      </c>
      <c r="C110" s="50">
        <f t="shared" si="7"/>
        <v>4.25</v>
      </c>
      <c r="D110" s="50">
        <f t="shared" si="8"/>
        <v>40.03</v>
      </c>
      <c r="E110" s="50">
        <f t="shared" si="9"/>
        <v>9.27</v>
      </c>
      <c r="F110" s="48">
        <f t="shared" si="10"/>
        <v>65.09</v>
      </c>
      <c r="G110" s="51">
        <f t="shared" si="11"/>
        <v>540</v>
      </c>
    </row>
    <row r="111" spans="1:7" x14ac:dyDescent="0.2">
      <c r="A111" s="47">
        <v>545</v>
      </c>
      <c r="B111" s="48">
        <f t="shared" si="6"/>
        <v>9.31</v>
      </c>
      <c r="C111" s="50">
        <f t="shared" si="7"/>
        <v>4.2799999999999994</v>
      </c>
      <c r="D111" s="50">
        <f t="shared" si="8"/>
        <v>40.39</v>
      </c>
      <c r="E111" s="50">
        <f t="shared" si="9"/>
        <v>9.35</v>
      </c>
      <c r="F111" s="48">
        <f t="shared" si="10"/>
        <v>65</v>
      </c>
      <c r="G111" s="51">
        <f t="shared" si="11"/>
        <v>545</v>
      </c>
    </row>
    <row r="112" spans="1:7" x14ac:dyDescent="0.2">
      <c r="A112" s="47">
        <v>550</v>
      </c>
      <c r="B112" s="48">
        <f t="shared" si="6"/>
        <v>9.2899999999999991</v>
      </c>
      <c r="C112" s="50">
        <f t="shared" si="7"/>
        <v>4.3</v>
      </c>
      <c r="D112" s="50">
        <f t="shared" si="8"/>
        <v>40.75</v>
      </c>
      <c r="E112" s="50">
        <f t="shared" si="9"/>
        <v>9.43</v>
      </c>
      <c r="F112" s="48">
        <f t="shared" si="10"/>
        <v>64.900000000000006</v>
      </c>
      <c r="G112" s="51">
        <f t="shared" si="11"/>
        <v>550</v>
      </c>
    </row>
    <row r="113" spans="1:7" x14ac:dyDescent="0.2">
      <c r="A113" s="47">
        <v>555</v>
      </c>
      <c r="B113" s="48">
        <f t="shared" si="6"/>
        <v>9.27</v>
      </c>
      <c r="C113" s="50">
        <f t="shared" si="7"/>
        <v>4.3199999999999994</v>
      </c>
      <c r="D113" s="50">
        <f t="shared" si="8"/>
        <v>41.12</v>
      </c>
      <c r="E113" s="50">
        <f t="shared" si="9"/>
        <v>9.52</v>
      </c>
      <c r="F113" s="48">
        <f t="shared" si="10"/>
        <v>64.8</v>
      </c>
      <c r="G113" s="51">
        <f t="shared" si="11"/>
        <v>555</v>
      </c>
    </row>
    <row r="114" spans="1:7" x14ac:dyDescent="0.2">
      <c r="A114" s="47">
        <v>560</v>
      </c>
      <c r="B114" s="48">
        <f t="shared" si="6"/>
        <v>9.25</v>
      </c>
      <c r="C114" s="50">
        <f t="shared" si="7"/>
        <v>4.34</v>
      </c>
      <c r="D114" s="50">
        <f t="shared" si="8"/>
        <v>41.48</v>
      </c>
      <c r="E114" s="50">
        <f t="shared" si="9"/>
        <v>9.6</v>
      </c>
      <c r="F114" s="48">
        <f t="shared" si="10"/>
        <v>64.709999999999994</v>
      </c>
      <c r="G114" s="51">
        <f t="shared" si="11"/>
        <v>560</v>
      </c>
    </row>
    <row r="115" spans="1:7" x14ac:dyDescent="0.2">
      <c r="A115" s="47">
        <v>565</v>
      </c>
      <c r="B115" s="48">
        <f t="shared" si="6"/>
        <v>9.23</v>
      </c>
      <c r="C115" s="50">
        <f t="shared" si="7"/>
        <v>4.37</v>
      </c>
      <c r="D115" s="50">
        <f t="shared" si="8"/>
        <v>41.839999999999996</v>
      </c>
      <c r="E115" s="50">
        <f t="shared" si="9"/>
        <v>9.68</v>
      </c>
      <c r="F115" s="48">
        <f t="shared" si="10"/>
        <v>64.61</v>
      </c>
      <c r="G115" s="51">
        <f t="shared" si="11"/>
        <v>565</v>
      </c>
    </row>
    <row r="116" spans="1:7" x14ac:dyDescent="0.2">
      <c r="A116" s="47">
        <v>570</v>
      </c>
      <c r="B116" s="48">
        <f t="shared" si="6"/>
        <v>9.2100000000000009</v>
      </c>
      <c r="C116" s="50">
        <f t="shared" si="7"/>
        <v>4.3899999999999997</v>
      </c>
      <c r="D116" s="50">
        <f t="shared" si="8"/>
        <v>42.199999999999996</v>
      </c>
      <c r="E116" s="50">
        <f t="shared" si="9"/>
        <v>9.76</v>
      </c>
      <c r="F116" s="48">
        <f t="shared" si="10"/>
        <v>64.52</v>
      </c>
      <c r="G116" s="51">
        <f t="shared" si="11"/>
        <v>570</v>
      </c>
    </row>
    <row r="117" spans="1:7" x14ac:dyDescent="0.2">
      <c r="A117" s="47">
        <v>575</v>
      </c>
      <c r="B117" s="48">
        <f t="shared" si="6"/>
        <v>9.18</v>
      </c>
      <c r="C117" s="50">
        <f t="shared" si="7"/>
        <v>4.41</v>
      </c>
      <c r="D117" s="50">
        <f t="shared" si="8"/>
        <v>42.559999999999995</v>
      </c>
      <c r="E117" s="50">
        <f t="shared" si="9"/>
        <v>9.85</v>
      </c>
      <c r="F117" s="48">
        <f t="shared" si="10"/>
        <v>64.42</v>
      </c>
      <c r="G117" s="51">
        <f t="shared" si="11"/>
        <v>575</v>
      </c>
    </row>
    <row r="118" spans="1:7" x14ac:dyDescent="0.2">
      <c r="A118" s="47">
        <v>580</v>
      </c>
      <c r="B118" s="48">
        <f t="shared" si="6"/>
        <v>9.16</v>
      </c>
      <c r="C118" s="50">
        <f t="shared" si="7"/>
        <v>4.43</v>
      </c>
      <c r="D118" s="50">
        <f t="shared" si="8"/>
        <v>42.93</v>
      </c>
      <c r="E118" s="50">
        <f t="shared" si="9"/>
        <v>9.93</v>
      </c>
      <c r="F118" s="48">
        <f t="shared" si="10"/>
        <v>64.33</v>
      </c>
      <c r="G118" s="51">
        <f t="shared" si="11"/>
        <v>580</v>
      </c>
    </row>
    <row r="119" spans="1:7" x14ac:dyDescent="0.2">
      <c r="A119" s="47">
        <v>585</v>
      </c>
      <c r="B119" s="48">
        <f t="shared" si="6"/>
        <v>9.14</v>
      </c>
      <c r="C119" s="50">
        <f t="shared" si="7"/>
        <v>4.46</v>
      </c>
      <c r="D119" s="50">
        <f t="shared" si="8"/>
        <v>43.29</v>
      </c>
      <c r="E119" s="50">
        <f t="shared" si="9"/>
        <v>10.01</v>
      </c>
      <c r="F119" s="48">
        <f t="shared" si="10"/>
        <v>64.23</v>
      </c>
      <c r="G119" s="51">
        <f t="shared" si="11"/>
        <v>585</v>
      </c>
    </row>
    <row r="120" spans="1:7" x14ac:dyDescent="0.2">
      <c r="A120" s="47">
        <v>590</v>
      </c>
      <c r="B120" s="48">
        <f t="shared" si="6"/>
        <v>9.1199999999999992</v>
      </c>
      <c r="C120" s="50">
        <f t="shared" si="7"/>
        <v>4.4799999999999995</v>
      </c>
      <c r="D120" s="50">
        <f t="shared" si="8"/>
        <v>43.65</v>
      </c>
      <c r="E120" s="50">
        <f t="shared" si="9"/>
        <v>10.09</v>
      </c>
      <c r="F120" s="48">
        <f t="shared" si="10"/>
        <v>64.14</v>
      </c>
      <c r="G120" s="51">
        <f t="shared" si="11"/>
        <v>590</v>
      </c>
    </row>
    <row r="121" spans="1:7" x14ac:dyDescent="0.2">
      <c r="A121" s="47">
        <v>595</v>
      </c>
      <c r="B121" s="48">
        <f t="shared" si="6"/>
        <v>9.1</v>
      </c>
      <c r="C121" s="50">
        <f t="shared" si="7"/>
        <v>4.5</v>
      </c>
      <c r="D121" s="50">
        <f t="shared" si="8"/>
        <v>44.019999999999996</v>
      </c>
      <c r="E121" s="50">
        <f t="shared" si="9"/>
        <v>10.18</v>
      </c>
      <c r="F121" s="48">
        <f t="shared" si="10"/>
        <v>64.05</v>
      </c>
      <c r="G121" s="51">
        <f t="shared" si="11"/>
        <v>595</v>
      </c>
    </row>
    <row r="122" spans="1:7" x14ac:dyDescent="0.2">
      <c r="A122" s="47">
        <v>600</v>
      </c>
      <c r="B122" s="48">
        <f t="shared" si="6"/>
        <v>9.08</v>
      </c>
      <c r="C122" s="50">
        <f t="shared" si="7"/>
        <v>4.5199999999999996</v>
      </c>
      <c r="D122" s="50">
        <f t="shared" si="8"/>
        <v>44.379999999999995</v>
      </c>
      <c r="E122" s="50">
        <f t="shared" si="9"/>
        <v>10.26</v>
      </c>
      <c r="F122" s="48">
        <f t="shared" si="10"/>
        <v>63.96</v>
      </c>
      <c r="G122" s="51">
        <f t="shared" si="11"/>
        <v>600</v>
      </c>
    </row>
    <row r="123" spans="1:7" x14ac:dyDescent="0.2">
      <c r="A123" s="47">
        <v>605</v>
      </c>
      <c r="B123" s="48">
        <f t="shared" si="6"/>
        <v>9.06</v>
      </c>
      <c r="C123" s="50">
        <f t="shared" si="7"/>
        <v>4.55</v>
      </c>
      <c r="D123" s="50">
        <f t="shared" si="8"/>
        <v>44.75</v>
      </c>
      <c r="E123" s="50">
        <f t="shared" si="9"/>
        <v>10.34</v>
      </c>
      <c r="F123" s="48">
        <f t="shared" si="10"/>
        <v>63.86</v>
      </c>
      <c r="G123" s="51">
        <f t="shared" si="11"/>
        <v>605</v>
      </c>
    </row>
    <row r="124" spans="1:7" x14ac:dyDescent="0.2">
      <c r="A124" s="47">
        <v>610</v>
      </c>
      <c r="B124" s="48">
        <f t="shared" si="6"/>
        <v>9.0399999999999991</v>
      </c>
      <c r="C124" s="50">
        <f t="shared" si="7"/>
        <v>4.5699999999999994</v>
      </c>
      <c r="D124" s="50">
        <f t="shared" si="8"/>
        <v>45.11</v>
      </c>
      <c r="E124" s="50">
        <f t="shared" si="9"/>
        <v>10.42</v>
      </c>
      <c r="F124" s="48">
        <f t="shared" si="10"/>
        <v>63.77</v>
      </c>
      <c r="G124" s="51">
        <f t="shared" si="11"/>
        <v>610</v>
      </c>
    </row>
    <row r="125" spans="1:7" x14ac:dyDescent="0.2">
      <c r="A125" s="47">
        <v>615</v>
      </c>
      <c r="B125" s="48">
        <f t="shared" si="6"/>
        <v>9.02</v>
      </c>
      <c r="C125" s="50">
        <f t="shared" si="7"/>
        <v>4.59</v>
      </c>
      <c r="D125" s="50">
        <f t="shared" si="8"/>
        <v>45.48</v>
      </c>
      <c r="E125" s="50">
        <f t="shared" si="9"/>
        <v>10.51</v>
      </c>
      <c r="F125" s="48">
        <f t="shared" si="10"/>
        <v>63.68</v>
      </c>
      <c r="G125" s="51">
        <f t="shared" si="11"/>
        <v>615</v>
      </c>
    </row>
    <row r="126" spans="1:7" x14ac:dyDescent="0.2">
      <c r="A126" s="47">
        <v>620</v>
      </c>
      <c r="B126" s="48">
        <f t="shared" si="6"/>
        <v>9</v>
      </c>
      <c r="C126" s="50">
        <f t="shared" si="7"/>
        <v>4.62</v>
      </c>
      <c r="D126" s="50">
        <f t="shared" si="8"/>
        <v>45.839999999999996</v>
      </c>
      <c r="E126" s="50">
        <f t="shared" si="9"/>
        <v>10.59</v>
      </c>
      <c r="F126" s="48">
        <f t="shared" si="10"/>
        <v>63.59</v>
      </c>
      <c r="G126" s="51">
        <f t="shared" si="11"/>
        <v>620</v>
      </c>
    </row>
    <row r="127" spans="1:7" x14ac:dyDescent="0.2">
      <c r="A127" s="47">
        <v>625</v>
      </c>
      <c r="B127" s="48">
        <f t="shared" si="6"/>
        <v>8.98</v>
      </c>
      <c r="C127" s="50">
        <f t="shared" si="7"/>
        <v>4.6399999999999997</v>
      </c>
      <c r="D127" s="50">
        <f t="shared" si="8"/>
        <v>46.21</v>
      </c>
      <c r="E127" s="50">
        <f t="shared" si="9"/>
        <v>10.67</v>
      </c>
      <c r="F127" s="48">
        <f t="shared" si="10"/>
        <v>63.5</v>
      </c>
      <c r="G127" s="51">
        <f t="shared" si="11"/>
        <v>625</v>
      </c>
    </row>
    <row r="128" spans="1:7" x14ac:dyDescent="0.2">
      <c r="A128" s="47">
        <v>630</v>
      </c>
      <c r="B128" s="48">
        <f t="shared" si="6"/>
        <v>8.9600000000000009</v>
      </c>
      <c r="C128" s="50">
        <f t="shared" si="7"/>
        <v>4.66</v>
      </c>
      <c r="D128" s="50">
        <f t="shared" si="8"/>
        <v>46.58</v>
      </c>
      <c r="E128" s="50">
        <f t="shared" si="9"/>
        <v>10.76</v>
      </c>
      <c r="F128" s="48">
        <f t="shared" si="10"/>
        <v>63.41</v>
      </c>
      <c r="G128" s="51">
        <f t="shared" si="11"/>
        <v>630</v>
      </c>
    </row>
    <row r="129" spans="1:7" x14ac:dyDescent="0.2">
      <c r="A129" s="47">
        <v>635</v>
      </c>
      <c r="B129" s="48">
        <f t="shared" si="6"/>
        <v>8.94</v>
      </c>
      <c r="C129" s="50">
        <f t="shared" si="7"/>
        <v>4.68</v>
      </c>
      <c r="D129" s="50">
        <f t="shared" si="8"/>
        <v>46.94</v>
      </c>
      <c r="E129" s="50">
        <f t="shared" si="9"/>
        <v>10.84</v>
      </c>
      <c r="F129" s="48">
        <f t="shared" si="10"/>
        <v>63.32</v>
      </c>
      <c r="G129" s="51">
        <f t="shared" si="11"/>
        <v>635</v>
      </c>
    </row>
    <row r="130" spans="1:7" x14ac:dyDescent="0.2">
      <c r="A130" s="47">
        <v>640</v>
      </c>
      <c r="B130" s="48">
        <f t="shared" ref="B130:B193" si="12">ROUNDDOWN(w60B/100-(($A130/w60A)^(1/w60C)),2)</f>
        <v>8.92</v>
      </c>
      <c r="C130" s="50">
        <f t="shared" ref="C130:C193" si="13">ROUNDUP(wweitB/100+(($A130/wweitA)^(1/wweitC)),2)</f>
        <v>4.71</v>
      </c>
      <c r="D130" s="50">
        <f t="shared" ref="D130:D193" si="14">ROUNDUP(wballB/100+(($A130/wballA)^(1/wballC)),2)</f>
        <v>47.309999999999995</v>
      </c>
      <c r="E130" s="50">
        <f t="shared" ref="E130:E193" si="15">ROUNDUP(wkugelB/100+(($A130/wkugelA)^(1/wkugelC)),2)</f>
        <v>10.92</v>
      </c>
      <c r="F130" s="48">
        <f t="shared" ref="F130:F193" si="16">ROUNDDOWN(w400B/100-(($A130/2/w400A)^(1/w400C)),2)</f>
        <v>63.23</v>
      </c>
      <c r="G130" s="51">
        <f t="shared" si="11"/>
        <v>640</v>
      </c>
    </row>
    <row r="131" spans="1:7" x14ac:dyDescent="0.2">
      <c r="A131" s="47">
        <v>645</v>
      </c>
      <c r="B131" s="48">
        <f t="shared" si="12"/>
        <v>8.9</v>
      </c>
      <c r="C131" s="50">
        <f t="shared" si="13"/>
        <v>4.7299999999999995</v>
      </c>
      <c r="D131" s="50">
        <f t="shared" si="14"/>
        <v>47.68</v>
      </c>
      <c r="E131" s="50">
        <f t="shared" si="15"/>
        <v>11.01</v>
      </c>
      <c r="F131" s="48">
        <f t="shared" si="16"/>
        <v>63.14</v>
      </c>
      <c r="G131" s="51">
        <f t="shared" ref="G131:G194" si="17">A131</f>
        <v>645</v>
      </c>
    </row>
    <row r="132" spans="1:7" x14ac:dyDescent="0.2">
      <c r="A132" s="47">
        <v>650</v>
      </c>
      <c r="B132" s="48">
        <f t="shared" si="12"/>
        <v>8.89</v>
      </c>
      <c r="C132" s="50">
        <f t="shared" si="13"/>
        <v>4.75</v>
      </c>
      <c r="D132" s="50">
        <f t="shared" si="14"/>
        <v>48.05</v>
      </c>
      <c r="E132" s="50">
        <f t="shared" si="15"/>
        <v>11.09</v>
      </c>
      <c r="F132" s="48">
        <f t="shared" si="16"/>
        <v>63.05</v>
      </c>
      <c r="G132" s="51">
        <f t="shared" si="17"/>
        <v>650</v>
      </c>
    </row>
    <row r="133" spans="1:7" x14ac:dyDescent="0.2">
      <c r="A133" s="47">
        <v>655</v>
      </c>
      <c r="B133" s="48">
        <f t="shared" si="12"/>
        <v>8.8699999999999992</v>
      </c>
      <c r="C133" s="50">
        <f t="shared" si="13"/>
        <v>4.7699999999999996</v>
      </c>
      <c r="D133" s="50">
        <f t="shared" si="14"/>
        <v>48.41</v>
      </c>
      <c r="E133" s="50">
        <f t="shared" si="15"/>
        <v>11.18</v>
      </c>
      <c r="F133" s="48">
        <f t="shared" si="16"/>
        <v>62.96</v>
      </c>
      <c r="G133" s="51">
        <f t="shared" si="17"/>
        <v>655</v>
      </c>
    </row>
    <row r="134" spans="1:7" x14ac:dyDescent="0.2">
      <c r="A134" s="47">
        <v>660</v>
      </c>
      <c r="B134" s="48">
        <f t="shared" si="12"/>
        <v>8.85</v>
      </c>
      <c r="C134" s="50">
        <f t="shared" si="13"/>
        <v>4.8</v>
      </c>
      <c r="D134" s="50">
        <f t="shared" si="14"/>
        <v>48.78</v>
      </c>
      <c r="E134" s="50">
        <f t="shared" si="15"/>
        <v>11.26</v>
      </c>
      <c r="F134" s="48">
        <f t="shared" si="16"/>
        <v>62.88</v>
      </c>
      <c r="G134" s="51">
        <f t="shared" si="17"/>
        <v>660</v>
      </c>
    </row>
    <row r="135" spans="1:7" x14ac:dyDescent="0.2">
      <c r="A135" s="47">
        <v>665</v>
      </c>
      <c r="B135" s="48">
        <f t="shared" si="12"/>
        <v>8.83</v>
      </c>
      <c r="C135" s="50">
        <f t="shared" si="13"/>
        <v>4.8199999999999994</v>
      </c>
      <c r="D135" s="50">
        <f t="shared" si="14"/>
        <v>49.15</v>
      </c>
      <c r="E135" s="50">
        <f t="shared" si="15"/>
        <v>11.34</v>
      </c>
      <c r="F135" s="48">
        <f t="shared" si="16"/>
        <v>62.79</v>
      </c>
      <c r="G135" s="51">
        <f t="shared" si="17"/>
        <v>665</v>
      </c>
    </row>
    <row r="136" spans="1:7" x14ac:dyDescent="0.2">
      <c r="A136" s="47">
        <v>670</v>
      </c>
      <c r="B136" s="48">
        <f t="shared" si="12"/>
        <v>8.81</v>
      </c>
      <c r="C136" s="50">
        <f t="shared" si="13"/>
        <v>4.84</v>
      </c>
      <c r="D136" s="50">
        <f t="shared" si="14"/>
        <v>49.519999999999996</v>
      </c>
      <c r="E136" s="50">
        <f t="shared" si="15"/>
        <v>11.43</v>
      </c>
      <c r="F136" s="48">
        <f t="shared" si="16"/>
        <v>62.7</v>
      </c>
      <c r="G136" s="51">
        <f t="shared" si="17"/>
        <v>670</v>
      </c>
    </row>
    <row r="137" spans="1:7" x14ac:dyDescent="0.2">
      <c r="A137" s="47">
        <v>675</v>
      </c>
      <c r="B137" s="48">
        <f t="shared" si="12"/>
        <v>8.7899999999999991</v>
      </c>
      <c r="C137" s="50">
        <f t="shared" si="13"/>
        <v>4.8599999999999994</v>
      </c>
      <c r="D137" s="50">
        <f t="shared" si="14"/>
        <v>49.89</v>
      </c>
      <c r="E137" s="50">
        <f t="shared" si="15"/>
        <v>11.51</v>
      </c>
      <c r="F137" s="48">
        <f t="shared" si="16"/>
        <v>62.61</v>
      </c>
      <c r="G137" s="51">
        <f t="shared" si="17"/>
        <v>675</v>
      </c>
    </row>
    <row r="138" spans="1:7" x14ac:dyDescent="0.2">
      <c r="A138" s="47">
        <v>680</v>
      </c>
      <c r="B138" s="48">
        <f t="shared" si="12"/>
        <v>8.77</v>
      </c>
      <c r="C138" s="50">
        <f t="shared" si="13"/>
        <v>4.8899999999999997</v>
      </c>
      <c r="D138" s="50">
        <f t="shared" si="14"/>
        <v>50.26</v>
      </c>
      <c r="E138" s="50">
        <f t="shared" si="15"/>
        <v>11.59</v>
      </c>
      <c r="F138" s="48">
        <f t="shared" si="16"/>
        <v>62.53</v>
      </c>
      <c r="G138" s="51">
        <f t="shared" si="17"/>
        <v>680</v>
      </c>
    </row>
    <row r="139" spans="1:7" x14ac:dyDescent="0.2">
      <c r="A139" s="47">
        <v>685</v>
      </c>
      <c r="B139" s="48">
        <f t="shared" si="12"/>
        <v>8.75</v>
      </c>
      <c r="C139" s="50">
        <f t="shared" si="13"/>
        <v>4.91</v>
      </c>
      <c r="D139" s="50">
        <f t="shared" si="14"/>
        <v>50.629999999999995</v>
      </c>
      <c r="E139" s="50">
        <f t="shared" si="15"/>
        <v>11.68</v>
      </c>
      <c r="F139" s="48">
        <f t="shared" si="16"/>
        <v>62.44</v>
      </c>
      <c r="G139" s="51">
        <f t="shared" si="17"/>
        <v>685</v>
      </c>
    </row>
    <row r="140" spans="1:7" x14ac:dyDescent="0.2">
      <c r="A140" s="47">
        <v>690</v>
      </c>
      <c r="B140" s="48">
        <f t="shared" si="12"/>
        <v>8.73</v>
      </c>
      <c r="C140" s="50">
        <f t="shared" si="13"/>
        <v>4.93</v>
      </c>
      <c r="D140" s="50">
        <f t="shared" si="14"/>
        <v>51</v>
      </c>
      <c r="E140" s="50">
        <f t="shared" si="15"/>
        <v>11.76</v>
      </c>
      <c r="F140" s="48">
        <f t="shared" si="16"/>
        <v>62.36</v>
      </c>
      <c r="G140" s="51">
        <f t="shared" si="17"/>
        <v>690</v>
      </c>
    </row>
    <row r="141" spans="1:7" x14ac:dyDescent="0.2">
      <c r="A141" s="47">
        <v>695</v>
      </c>
      <c r="B141" s="48">
        <f t="shared" si="12"/>
        <v>8.7100000000000009</v>
      </c>
      <c r="C141" s="50">
        <f t="shared" si="13"/>
        <v>4.96</v>
      </c>
      <c r="D141" s="50">
        <f t="shared" si="14"/>
        <v>51.37</v>
      </c>
      <c r="E141" s="50">
        <f t="shared" si="15"/>
        <v>11.85</v>
      </c>
      <c r="F141" s="48">
        <f t="shared" si="16"/>
        <v>62.27</v>
      </c>
      <c r="G141" s="51">
        <f t="shared" si="17"/>
        <v>695</v>
      </c>
    </row>
    <row r="142" spans="1:7" x14ac:dyDescent="0.2">
      <c r="A142" s="47">
        <v>700</v>
      </c>
      <c r="B142" s="48">
        <f t="shared" si="12"/>
        <v>8.6999999999999993</v>
      </c>
      <c r="C142" s="50">
        <f t="shared" si="13"/>
        <v>4.9799999999999995</v>
      </c>
      <c r="D142" s="50">
        <f t="shared" si="14"/>
        <v>51.739999999999995</v>
      </c>
      <c r="E142" s="50">
        <f t="shared" si="15"/>
        <v>11.93</v>
      </c>
      <c r="F142" s="48">
        <f t="shared" si="16"/>
        <v>62.19</v>
      </c>
      <c r="G142" s="51">
        <f t="shared" si="17"/>
        <v>700</v>
      </c>
    </row>
    <row r="143" spans="1:7" x14ac:dyDescent="0.2">
      <c r="A143" s="47">
        <v>705</v>
      </c>
      <c r="B143" s="48">
        <f t="shared" si="12"/>
        <v>8.68</v>
      </c>
      <c r="C143" s="50">
        <f t="shared" si="13"/>
        <v>5</v>
      </c>
      <c r="D143" s="50">
        <f t="shared" si="14"/>
        <v>52.11</v>
      </c>
      <c r="E143" s="50">
        <f t="shared" si="15"/>
        <v>12.02</v>
      </c>
      <c r="F143" s="48">
        <f t="shared" si="16"/>
        <v>62.1</v>
      </c>
      <c r="G143" s="51">
        <f t="shared" si="17"/>
        <v>705</v>
      </c>
    </row>
    <row r="144" spans="1:7" x14ac:dyDescent="0.2">
      <c r="A144" s="47">
        <v>710</v>
      </c>
      <c r="B144" s="48">
        <f t="shared" si="12"/>
        <v>8.66</v>
      </c>
      <c r="C144" s="50">
        <f t="shared" si="13"/>
        <v>5.0199999999999996</v>
      </c>
      <c r="D144" s="50">
        <f t="shared" si="14"/>
        <v>52.48</v>
      </c>
      <c r="E144" s="50">
        <f t="shared" si="15"/>
        <v>12.1</v>
      </c>
      <c r="F144" s="48">
        <f t="shared" si="16"/>
        <v>62.02</v>
      </c>
      <c r="G144" s="51">
        <f t="shared" si="17"/>
        <v>710</v>
      </c>
    </row>
    <row r="145" spans="1:7" x14ac:dyDescent="0.2">
      <c r="A145" s="47">
        <v>715</v>
      </c>
      <c r="B145" s="48">
        <f t="shared" si="12"/>
        <v>8.64</v>
      </c>
      <c r="C145" s="50">
        <f t="shared" si="13"/>
        <v>5.05</v>
      </c>
      <c r="D145" s="50">
        <f t="shared" si="14"/>
        <v>52.85</v>
      </c>
      <c r="E145" s="50">
        <f t="shared" si="15"/>
        <v>12.18</v>
      </c>
      <c r="F145" s="48">
        <f t="shared" si="16"/>
        <v>61.93</v>
      </c>
      <c r="G145" s="51">
        <f t="shared" si="17"/>
        <v>715</v>
      </c>
    </row>
    <row r="146" spans="1:7" x14ac:dyDescent="0.2">
      <c r="A146" s="47">
        <v>720</v>
      </c>
      <c r="B146" s="48">
        <f t="shared" si="12"/>
        <v>8.6199999999999992</v>
      </c>
      <c r="C146" s="50">
        <f t="shared" si="13"/>
        <v>5.0699999999999994</v>
      </c>
      <c r="D146" s="50">
        <f t="shared" si="14"/>
        <v>53.23</v>
      </c>
      <c r="E146" s="50">
        <f t="shared" si="15"/>
        <v>12.27</v>
      </c>
      <c r="F146" s="48">
        <f t="shared" si="16"/>
        <v>61.85</v>
      </c>
      <c r="G146" s="51">
        <f t="shared" si="17"/>
        <v>720</v>
      </c>
    </row>
    <row r="147" spans="1:7" x14ac:dyDescent="0.2">
      <c r="A147" s="47">
        <v>725</v>
      </c>
      <c r="B147" s="48">
        <f t="shared" si="12"/>
        <v>8.6</v>
      </c>
      <c r="C147" s="50">
        <f t="shared" si="13"/>
        <v>5.09</v>
      </c>
      <c r="D147" s="50">
        <f t="shared" si="14"/>
        <v>53.6</v>
      </c>
      <c r="E147" s="50">
        <f t="shared" si="15"/>
        <v>12.35</v>
      </c>
      <c r="F147" s="48">
        <f t="shared" si="16"/>
        <v>61.76</v>
      </c>
      <c r="G147" s="51">
        <f t="shared" si="17"/>
        <v>725</v>
      </c>
    </row>
    <row r="148" spans="1:7" x14ac:dyDescent="0.2">
      <c r="A148" s="47">
        <v>730</v>
      </c>
      <c r="B148" s="48">
        <f t="shared" si="12"/>
        <v>8.59</v>
      </c>
      <c r="C148" s="50">
        <f t="shared" si="13"/>
        <v>5.1099999999999994</v>
      </c>
      <c r="D148" s="50">
        <f t="shared" si="14"/>
        <v>53.97</v>
      </c>
      <c r="E148" s="50">
        <f t="shared" si="15"/>
        <v>12.44</v>
      </c>
      <c r="F148" s="48">
        <f t="shared" si="16"/>
        <v>61.68</v>
      </c>
      <c r="G148" s="51">
        <f t="shared" si="17"/>
        <v>730</v>
      </c>
    </row>
    <row r="149" spans="1:7" x14ac:dyDescent="0.2">
      <c r="A149" s="47">
        <v>735</v>
      </c>
      <c r="B149" s="48">
        <f t="shared" si="12"/>
        <v>8.57</v>
      </c>
      <c r="C149" s="50">
        <f t="shared" si="13"/>
        <v>5.14</v>
      </c>
      <c r="D149" s="50">
        <f t="shared" si="14"/>
        <v>54.339999999999996</v>
      </c>
      <c r="E149" s="50">
        <f t="shared" si="15"/>
        <v>12.52</v>
      </c>
      <c r="F149" s="48">
        <f t="shared" si="16"/>
        <v>61.6</v>
      </c>
      <c r="G149" s="51">
        <f t="shared" si="17"/>
        <v>735</v>
      </c>
    </row>
    <row r="150" spans="1:7" x14ac:dyDescent="0.2">
      <c r="A150" s="47">
        <v>740</v>
      </c>
      <c r="B150" s="48">
        <f t="shared" si="12"/>
        <v>8.5500000000000007</v>
      </c>
      <c r="C150" s="50">
        <f t="shared" si="13"/>
        <v>5.16</v>
      </c>
      <c r="D150" s="50">
        <f t="shared" si="14"/>
        <v>54.72</v>
      </c>
      <c r="E150" s="50">
        <f t="shared" si="15"/>
        <v>12.61</v>
      </c>
      <c r="F150" s="48">
        <f t="shared" si="16"/>
        <v>61.51</v>
      </c>
      <c r="G150" s="51">
        <f t="shared" si="17"/>
        <v>740</v>
      </c>
    </row>
    <row r="151" spans="1:7" x14ac:dyDescent="0.2">
      <c r="A151" s="47">
        <v>745</v>
      </c>
      <c r="B151" s="48">
        <f t="shared" si="12"/>
        <v>8.5299999999999994</v>
      </c>
      <c r="C151" s="50">
        <f t="shared" si="13"/>
        <v>5.18</v>
      </c>
      <c r="D151" s="50">
        <f t="shared" si="14"/>
        <v>55.089999999999996</v>
      </c>
      <c r="E151" s="50">
        <f t="shared" si="15"/>
        <v>12.69</v>
      </c>
      <c r="F151" s="48">
        <f t="shared" si="16"/>
        <v>61.43</v>
      </c>
      <c r="G151" s="51">
        <f t="shared" si="17"/>
        <v>745</v>
      </c>
    </row>
    <row r="152" spans="1:7" x14ac:dyDescent="0.2">
      <c r="A152" s="47">
        <v>750</v>
      </c>
      <c r="B152" s="48">
        <f t="shared" si="12"/>
        <v>8.51</v>
      </c>
      <c r="C152" s="50">
        <f t="shared" si="13"/>
        <v>5.2</v>
      </c>
      <c r="D152" s="50">
        <f t="shared" si="14"/>
        <v>55.46</v>
      </c>
      <c r="E152" s="50">
        <f t="shared" si="15"/>
        <v>12.78</v>
      </c>
      <c r="F152" s="48">
        <f t="shared" si="16"/>
        <v>61.35</v>
      </c>
      <c r="G152" s="51">
        <f t="shared" si="17"/>
        <v>750</v>
      </c>
    </row>
    <row r="153" spans="1:7" x14ac:dyDescent="0.2">
      <c r="A153" s="47">
        <v>755</v>
      </c>
      <c r="B153" s="48">
        <f t="shared" si="12"/>
        <v>8.49</v>
      </c>
      <c r="C153" s="50">
        <f t="shared" si="13"/>
        <v>5.2299999999999995</v>
      </c>
      <c r="D153" s="50">
        <f t="shared" si="14"/>
        <v>55.839999999999996</v>
      </c>
      <c r="E153" s="50">
        <f t="shared" si="15"/>
        <v>12.86</v>
      </c>
      <c r="F153" s="48">
        <f t="shared" si="16"/>
        <v>61.27</v>
      </c>
      <c r="G153" s="51">
        <f t="shared" si="17"/>
        <v>755</v>
      </c>
    </row>
    <row r="154" spans="1:7" x14ac:dyDescent="0.2">
      <c r="A154" s="47">
        <v>760</v>
      </c>
      <c r="B154" s="48">
        <f t="shared" si="12"/>
        <v>8.48</v>
      </c>
      <c r="C154" s="50">
        <f t="shared" si="13"/>
        <v>5.25</v>
      </c>
      <c r="D154" s="50">
        <f t="shared" si="14"/>
        <v>56.21</v>
      </c>
      <c r="E154" s="50">
        <f t="shared" si="15"/>
        <v>12.95</v>
      </c>
      <c r="F154" s="48">
        <f t="shared" si="16"/>
        <v>61.19</v>
      </c>
      <c r="G154" s="51">
        <f t="shared" si="17"/>
        <v>760</v>
      </c>
    </row>
    <row r="155" spans="1:7" x14ac:dyDescent="0.2">
      <c r="A155" s="47">
        <v>765</v>
      </c>
      <c r="B155" s="48">
        <f t="shared" si="12"/>
        <v>8.4600000000000009</v>
      </c>
      <c r="C155" s="50">
        <f t="shared" si="13"/>
        <v>5.27</v>
      </c>
      <c r="D155" s="50">
        <f t="shared" si="14"/>
        <v>56.589999999999996</v>
      </c>
      <c r="E155" s="50">
        <f t="shared" si="15"/>
        <v>13.03</v>
      </c>
      <c r="F155" s="48">
        <f t="shared" si="16"/>
        <v>61.11</v>
      </c>
      <c r="G155" s="51">
        <f t="shared" si="17"/>
        <v>765</v>
      </c>
    </row>
    <row r="156" spans="1:7" x14ac:dyDescent="0.2">
      <c r="A156" s="47">
        <v>770</v>
      </c>
      <c r="B156" s="48">
        <f t="shared" si="12"/>
        <v>8.44</v>
      </c>
      <c r="C156" s="50">
        <f t="shared" si="13"/>
        <v>5.3</v>
      </c>
      <c r="D156" s="50">
        <f t="shared" si="14"/>
        <v>56.96</v>
      </c>
      <c r="E156" s="50">
        <f t="shared" si="15"/>
        <v>13.12</v>
      </c>
      <c r="F156" s="48">
        <f t="shared" si="16"/>
        <v>61.02</v>
      </c>
      <c r="G156" s="51">
        <f t="shared" si="17"/>
        <v>770</v>
      </c>
    </row>
    <row r="157" spans="1:7" x14ac:dyDescent="0.2">
      <c r="A157" s="47">
        <v>775</v>
      </c>
      <c r="B157" s="48">
        <f t="shared" si="12"/>
        <v>8.42</v>
      </c>
      <c r="C157" s="50">
        <f t="shared" si="13"/>
        <v>5.3199999999999994</v>
      </c>
      <c r="D157" s="50">
        <f t="shared" si="14"/>
        <v>57.339999999999996</v>
      </c>
      <c r="E157" s="50">
        <f t="shared" si="15"/>
        <v>13.2</v>
      </c>
      <c r="F157" s="48">
        <f t="shared" si="16"/>
        <v>60.94</v>
      </c>
      <c r="G157" s="51">
        <f t="shared" si="17"/>
        <v>775</v>
      </c>
    </row>
    <row r="158" spans="1:7" x14ac:dyDescent="0.2">
      <c r="A158" s="47">
        <v>780</v>
      </c>
      <c r="B158" s="48">
        <f t="shared" si="12"/>
        <v>8.41</v>
      </c>
      <c r="C158" s="50">
        <f t="shared" si="13"/>
        <v>5.34</v>
      </c>
      <c r="D158" s="50">
        <f t="shared" si="14"/>
        <v>57.71</v>
      </c>
      <c r="E158" s="50">
        <f t="shared" si="15"/>
        <v>13.29</v>
      </c>
      <c r="F158" s="48">
        <f t="shared" si="16"/>
        <v>60.86</v>
      </c>
      <c r="G158" s="51">
        <f t="shared" si="17"/>
        <v>780</v>
      </c>
    </row>
    <row r="159" spans="1:7" x14ac:dyDescent="0.2">
      <c r="A159" s="47">
        <v>785</v>
      </c>
      <c r="B159" s="48">
        <f t="shared" si="12"/>
        <v>8.39</v>
      </c>
      <c r="C159" s="50">
        <f t="shared" si="13"/>
        <v>5.3599999999999994</v>
      </c>
      <c r="D159" s="50">
        <f t="shared" si="14"/>
        <v>58.089999999999996</v>
      </c>
      <c r="E159" s="50">
        <f t="shared" si="15"/>
        <v>13.37</v>
      </c>
      <c r="F159" s="48">
        <f t="shared" si="16"/>
        <v>60.78</v>
      </c>
      <c r="G159" s="51">
        <f t="shared" si="17"/>
        <v>785</v>
      </c>
    </row>
    <row r="160" spans="1:7" x14ac:dyDescent="0.2">
      <c r="A160" s="47">
        <v>790</v>
      </c>
      <c r="B160" s="48">
        <f t="shared" si="12"/>
        <v>8.3699999999999992</v>
      </c>
      <c r="C160" s="50">
        <f t="shared" si="13"/>
        <v>5.39</v>
      </c>
      <c r="D160" s="50">
        <f t="shared" si="14"/>
        <v>58.46</v>
      </c>
      <c r="E160" s="50">
        <f t="shared" si="15"/>
        <v>13.459999999999999</v>
      </c>
      <c r="F160" s="48">
        <f t="shared" si="16"/>
        <v>60.7</v>
      </c>
      <c r="G160" s="51">
        <f t="shared" si="17"/>
        <v>790</v>
      </c>
    </row>
    <row r="161" spans="1:7" x14ac:dyDescent="0.2">
      <c r="A161" s="47">
        <v>795</v>
      </c>
      <c r="B161" s="48">
        <f t="shared" si="12"/>
        <v>8.35</v>
      </c>
      <c r="C161" s="50">
        <f t="shared" si="13"/>
        <v>5.41</v>
      </c>
      <c r="D161" s="50">
        <f t="shared" si="14"/>
        <v>58.839999999999996</v>
      </c>
      <c r="E161" s="50">
        <f t="shared" si="15"/>
        <v>13.549999999999999</v>
      </c>
      <c r="F161" s="48">
        <f t="shared" si="16"/>
        <v>60.62</v>
      </c>
      <c r="G161" s="51">
        <f t="shared" si="17"/>
        <v>795</v>
      </c>
    </row>
    <row r="162" spans="1:7" x14ac:dyDescent="0.2">
      <c r="A162" s="47">
        <v>800</v>
      </c>
      <c r="B162" s="48">
        <f t="shared" si="12"/>
        <v>8.34</v>
      </c>
      <c r="C162" s="50">
        <f t="shared" si="13"/>
        <v>5.43</v>
      </c>
      <c r="D162" s="50">
        <f t="shared" si="14"/>
        <v>59.21</v>
      </c>
      <c r="E162" s="50">
        <f t="shared" si="15"/>
        <v>13.629999999999999</v>
      </c>
      <c r="F162" s="48">
        <f t="shared" si="16"/>
        <v>60.54</v>
      </c>
      <c r="G162" s="51">
        <f t="shared" si="17"/>
        <v>800</v>
      </c>
    </row>
    <row r="163" spans="1:7" x14ac:dyDescent="0.2">
      <c r="A163" s="47">
        <v>805</v>
      </c>
      <c r="B163" s="48">
        <f t="shared" si="12"/>
        <v>8.32</v>
      </c>
      <c r="C163" s="50">
        <f t="shared" si="13"/>
        <v>5.45</v>
      </c>
      <c r="D163" s="50">
        <f t="shared" si="14"/>
        <v>59.589999999999996</v>
      </c>
      <c r="E163" s="50">
        <f t="shared" si="15"/>
        <v>13.72</v>
      </c>
      <c r="F163" s="48">
        <f t="shared" si="16"/>
        <v>60.46</v>
      </c>
      <c r="G163" s="51">
        <f t="shared" si="17"/>
        <v>805</v>
      </c>
    </row>
    <row r="164" spans="1:7" x14ac:dyDescent="0.2">
      <c r="A164" s="47">
        <v>810</v>
      </c>
      <c r="B164" s="48">
        <f t="shared" si="12"/>
        <v>8.3000000000000007</v>
      </c>
      <c r="C164" s="50">
        <f t="shared" si="13"/>
        <v>5.4799999999999995</v>
      </c>
      <c r="D164" s="50">
        <f t="shared" si="14"/>
        <v>59.97</v>
      </c>
      <c r="E164" s="50">
        <f t="shared" si="15"/>
        <v>13.799999999999999</v>
      </c>
      <c r="F164" s="48">
        <f t="shared" si="16"/>
        <v>60.39</v>
      </c>
      <c r="G164" s="51">
        <f t="shared" si="17"/>
        <v>810</v>
      </c>
    </row>
    <row r="165" spans="1:7" x14ac:dyDescent="0.2">
      <c r="A165" s="47">
        <v>815</v>
      </c>
      <c r="B165" s="48">
        <f t="shared" si="12"/>
        <v>8.2799999999999994</v>
      </c>
      <c r="C165" s="50">
        <f t="shared" si="13"/>
        <v>5.5</v>
      </c>
      <c r="D165" s="50">
        <f t="shared" si="14"/>
        <v>60.339999999999996</v>
      </c>
      <c r="E165" s="50">
        <f t="shared" si="15"/>
        <v>13.89</v>
      </c>
      <c r="F165" s="48">
        <f t="shared" si="16"/>
        <v>60.31</v>
      </c>
      <c r="G165" s="51">
        <f t="shared" si="17"/>
        <v>815</v>
      </c>
    </row>
    <row r="166" spans="1:7" x14ac:dyDescent="0.2">
      <c r="A166" s="47">
        <v>820</v>
      </c>
      <c r="B166" s="48">
        <f t="shared" si="12"/>
        <v>8.27</v>
      </c>
      <c r="C166" s="50">
        <f t="shared" si="13"/>
        <v>5.52</v>
      </c>
      <c r="D166" s="50">
        <f t="shared" si="14"/>
        <v>60.72</v>
      </c>
      <c r="E166" s="50">
        <f t="shared" si="15"/>
        <v>13.97</v>
      </c>
      <c r="F166" s="48">
        <f t="shared" si="16"/>
        <v>60.23</v>
      </c>
      <c r="G166" s="51">
        <f t="shared" si="17"/>
        <v>820</v>
      </c>
    </row>
    <row r="167" spans="1:7" x14ac:dyDescent="0.2">
      <c r="A167" s="47">
        <v>825</v>
      </c>
      <c r="B167" s="48">
        <f t="shared" si="12"/>
        <v>8.25</v>
      </c>
      <c r="C167" s="50">
        <f t="shared" si="13"/>
        <v>5.54</v>
      </c>
      <c r="D167" s="50">
        <f t="shared" si="14"/>
        <v>61.1</v>
      </c>
      <c r="E167" s="50">
        <f t="shared" si="15"/>
        <v>14.06</v>
      </c>
      <c r="F167" s="48">
        <f t="shared" si="16"/>
        <v>60.15</v>
      </c>
      <c r="G167" s="51">
        <f t="shared" si="17"/>
        <v>825</v>
      </c>
    </row>
    <row r="168" spans="1:7" x14ac:dyDescent="0.2">
      <c r="A168" s="47">
        <v>830</v>
      </c>
      <c r="B168" s="48">
        <f t="shared" si="12"/>
        <v>8.23</v>
      </c>
      <c r="C168" s="50">
        <f t="shared" si="13"/>
        <v>5.5699999999999994</v>
      </c>
      <c r="D168" s="50">
        <f t="shared" si="14"/>
        <v>61.48</v>
      </c>
      <c r="E168" s="50">
        <f t="shared" si="15"/>
        <v>14.15</v>
      </c>
      <c r="F168" s="48">
        <f t="shared" si="16"/>
        <v>60.07</v>
      </c>
      <c r="G168" s="51">
        <f t="shared" si="17"/>
        <v>830</v>
      </c>
    </row>
    <row r="169" spans="1:7" x14ac:dyDescent="0.2">
      <c r="A169" s="47">
        <v>835</v>
      </c>
      <c r="B169" s="48">
        <f t="shared" si="12"/>
        <v>8.2200000000000006</v>
      </c>
      <c r="C169" s="50">
        <f t="shared" si="13"/>
        <v>5.59</v>
      </c>
      <c r="D169" s="50">
        <f t="shared" si="14"/>
        <v>61.86</v>
      </c>
      <c r="E169" s="50">
        <f t="shared" si="15"/>
        <v>14.23</v>
      </c>
      <c r="F169" s="48">
        <f t="shared" si="16"/>
        <v>59.99</v>
      </c>
      <c r="G169" s="51">
        <f t="shared" si="17"/>
        <v>835</v>
      </c>
    </row>
    <row r="170" spans="1:7" x14ac:dyDescent="0.2">
      <c r="A170" s="47">
        <v>840</v>
      </c>
      <c r="B170" s="48">
        <f t="shared" si="12"/>
        <v>8.1999999999999993</v>
      </c>
      <c r="C170" s="50">
        <f t="shared" si="13"/>
        <v>5.6099999999999994</v>
      </c>
      <c r="D170" s="50">
        <f t="shared" si="14"/>
        <v>62.23</v>
      </c>
      <c r="E170" s="50">
        <f t="shared" si="15"/>
        <v>14.32</v>
      </c>
      <c r="F170" s="48">
        <f t="shared" si="16"/>
        <v>59.92</v>
      </c>
      <c r="G170" s="51">
        <f t="shared" si="17"/>
        <v>840</v>
      </c>
    </row>
    <row r="171" spans="1:7" x14ac:dyDescent="0.2">
      <c r="A171" s="47">
        <v>845</v>
      </c>
      <c r="B171" s="48">
        <f t="shared" si="12"/>
        <v>8.18</v>
      </c>
      <c r="C171" s="50">
        <f t="shared" si="13"/>
        <v>5.63</v>
      </c>
      <c r="D171" s="50">
        <f t="shared" si="14"/>
        <v>62.61</v>
      </c>
      <c r="E171" s="50">
        <f t="shared" si="15"/>
        <v>14.4</v>
      </c>
      <c r="F171" s="48">
        <f t="shared" si="16"/>
        <v>59.84</v>
      </c>
      <c r="G171" s="51">
        <f t="shared" si="17"/>
        <v>845</v>
      </c>
    </row>
    <row r="172" spans="1:7" x14ac:dyDescent="0.2">
      <c r="A172" s="47">
        <v>850</v>
      </c>
      <c r="B172" s="48">
        <f t="shared" si="12"/>
        <v>8.17</v>
      </c>
      <c r="C172" s="50">
        <f t="shared" si="13"/>
        <v>5.66</v>
      </c>
      <c r="D172" s="50">
        <f t="shared" si="14"/>
        <v>62.989999999999995</v>
      </c>
      <c r="E172" s="50">
        <f t="shared" si="15"/>
        <v>14.49</v>
      </c>
      <c r="F172" s="48">
        <f t="shared" si="16"/>
        <v>59.76</v>
      </c>
      <c r="G172" s="51">
        <f t="shared" si="17"/>
        <v>850</v>
      </c>
    </row>
    <row r="173" spans="1:7" x14ac:dyDescent="0.2">
      <c r="A173" s="47">
        <v>855</v>
      </c>
      <c r="B173" s="48">
        <f t="shared" si="12"/>
        <v>8.15</v>
      </c>
      <c r="C173" s="50">
        <f t="shared" si="13"/>
        <v>5.68</v>
      </c>
      <c r="D173" s="50">
        <f t="shared" si="14"/>
        <v>63.37</v>
      </c>
      <c r="E173" s="50">
        <f t="shared" si="15"/>
        <v>14.58</v>
      </c>
      <c r="F173" s="48">
        <f t="shared" si="16"/>
        <v>59.69</v>
      </c>
      <c r="G173" s="51">
        <f t="shared" si="17"/>
        <v>855</v>
      </c>
    </row>
    <row r="174" spans="1:7" x14ac:dyDescent="0.2">
      <c r="A174" s="47">
        <v>860</v>
      </c>
      <c r="B174" s="48">
        <f t="shared" si="12"/>
        <v>8.1300000000000008</v>
      </c>
      <c r="C174" s="50">
        <f t="shared" si="13"/>
        <v>5.7</v>
      </c>
      <c r="D174" s="50">
        <f t="shared" si="14"/>
        <v>63.75</v>
      </c>
      <c r="E174" s="50">
        <f t="shared" si="15"/>
        <v>14.66</v>
      </c>
      <c r="F174" s="48">
        <f t="shared" si="16"/>
        <v>59.61</v>
      </c>
      <c r="G174" s="51">
        <f t="shared" si="17"/>
        <v>860</v>
      </c>
    </row>
    <row r="175" spans="1:7" x14ac:dyDescent="0.2">
      <c r="A175" s="47">
        <v>865</v>
      </c>
      <c r="B175" s="48">
        <f t="shared" si="12"/>
        <v>8.1199999999999992</v>
      </c>
      <c r="C175" s="50">
        <f t="shared" si="13"/>
        <v>5.7299999999999995</v>
      </c>
      <c r="D175" s="50">
        <f t="shared" si="14"/>
        <v>64.13000000000001</v>
      </c>
      <c r="E175" s="50">
        <f t="shared" si="15"/>
        <v>14.75</v>
      </c>
      <c r="F175" s="48">
        <f t="shared" si="16"/>
        <v>59.53</v>
      </c>
      <c r="G175" s="51">
        <f t="shared" si="17"/>
        <v>865</v>
      </c>
    </row>
    <row r="176" spans="1:7" x14ac:dyDescent="0.2">
      <c r="A176" s="47">
        <v>870</v>
      </c>
      <c r="B176" s="48">
        <f t="shared" si="12"/>
        <v>8.1</v>
      </c>
      <c r="C176" s="50">
        <f t="shared" si="13"/>
        <v>5.75</v>
      </c>
      <c r="D176" s="50">
        <f t="shared" si="14"/>
        <v>64.510000000000005</v>
      </c>
      <c r="E176" s="50">
        <f t="shared" si="15"/>
        <v>14.84</v>
      </c>
      <c r="F176" s="48">
        <f t="shared" si="16"/>
        <v>59.46</v>
      </c>
      <c r="G176" s="51">
        <f t="shared" si="17"/>
        <v>870</v>
      </c>
    </row>
    <row r="177" spans="1:7" x14ac:dyDescent="0.2">
      <c r="A177" s="47">
        <v>875</v>
      </c>
      <c r="B177" s="48">
        <f t="shared" si="12"/>
        <v>8.08</v>
      </c>
      <c r="C177" s="50">
        <f t="shared" si="13"/>
        <v>5.77</v>
      </c>
      <c r="D177" s="50">
        <f t="shared" si="14"/>
        <v>64.89</v>
      </c>
      <c r="E177" s="50">
        <f t="shared" si="15"/>
        <v>14.92</v>
      </c>
      <c r="F177" s="48">
        <f t="shared" si="16"/>
        <v>59.38</v>
      </c>
      <c r="G177" s="51">
        <f t="shared" si="17"/>
        <v>875</v>
      </c>
    </row>
    <row r="178" spans="1:7" x14ac:dyDescent="0.2">
      <c r="A178" s="47">
        <v>880</v>
      </c>
      <c r="B178" s="48">
        <f t="shared" si="12"/>
        <v>8.07</v>
      </c>
      <c r="C178" s="50">
        <f t="shared" si="13"/>
        <v>5.79</v>
      </c>
      <c r="D178" s="50">
        <f t="shared" si="14"/>
        <v>65.27000000000001</v>
      </c>
      <c r="E178" s="50">
        <f t="shared" si="15"/>
        <v>15.01</v>
      </c>
      <c r="F178" s="48">
        <f t="shared" si="16"/>
        <v>59.31</v>
      </c>
      <c r="G178" s="51">
        <f t="shared" si="17"/>
        <v>880</v>
      </c>
    </row>
    <row r="179" spans="1:7" x14ac:dyDescent="0.2">
      <c r="A179" s="47">
        <v>885</v>
      </c>
      <c r="B179" s="48">
        <f t="shared" si="12"/>
        <v>8.0500000000000007</v>
      </c>
      <c r="C179" s="50">
        <f t="shared" si="13"/>
        <v>5.8199999999999994</v>
      </c>
      <c r="D179" s="50">
        <f t="shared" si="14"/>
        <v>65.650000000000006</v>
      </c>
      <c r="E179" s="50">
        <f t="shared" si="15"/>
        <v>15.09</v>
      </c>
      <c r="F179" s="48">
        <f t="shared" si="16"/>
        <v>59.23</v>
      </c>
      <c r="G179" s="51">
        <f t="shared" si="17"/>
        <v>885</v>
      </c>
    </row>
    <row r="180" spans="1:7" x14ac:dyDescent="0.2">
      <c r="A180" s="47">
        <v>890</v>
      </c>
      <c r="B180" s="48">
        <f t="shared" si="12"/>
        <v>8.0299999999999994</v>
      </c>
      <c r="C180" s="50">
        <f t="shared" si="13"/>
        <v>5.84</v>
      </c>
      <c r="D180" s="50">
        <f t="shared" si="14"/>
        <v>66.03</v>
      </c>
      <c r="E180" s="50">
        <f t="shared" si="15"/>
        <v>15.18</v>
      </c>
      <c r="F180" s="48">
        <f t="shared" si="16"/>
        <v>59.16</v>
      </c>
      <c r="G180" s="51">
        <f t="shared" si="17"/>
        <v>890</v>
      </c>
    </row>
    <row r="181" spans="1:7" x14ac:dyDescent="0.2">
      <c r="A181" s="47">
        <v>895</v>
      </c>
      <c r="B181" s="48">
        <f t="shared" si="12"/>
        <v>8.02</v>
      </c>
      <c r="C181" s="50">
        <f t="shared" si="13"/>
        <v>5.8599999999999994</v>
      </c>
      <c r="D181" s="50">
        <f t="shared" si="14"/>
        <v>66.410000000000011</v>
      </c>
      <c r="E181" s="50">
        <f t="shared" si="15"/>
        <v>15.27</v>
      </c>
      <c r="F181" s="48">
        <f t="shared" si="16"/>
        <v>59.08</v>
      </c>
      <c r="G181" s="51">
        <f t="shared" si="17"/>
        <v>895</v>
      </c>
    </row>
    <row r="182" spans="1:7" x14ac:dyDescent="0.2">
      <c r="A182" s="47">
        <v>900</v>
      </c>
      <c r="B182" s="48">
        <f t="shared" si="12"/>
        <v>8</v>
      </c>
      <c r="C182" s="50">
        <f t="shared" si="13"/>
        <v>5.88</v>
      </c>
      <c r="D182" s="50">
        <f t="shared" si="14"/>
        <v>66.790000000000006</v>
      </c>
      <c r="E182" s="50">
        <f t="shared" si="15"/>
        <v>15.35</v>
      </c>
      <c r="F182" s="48">
        <f t="shared" si="16"/>
        <v>59.01</v>
      </c>
      <c r="G182" s="51">
        <f t="shared" si="17"/>
        <v>900</v>
      </c>
    </row>
    <row r="183" spans="1:7" x14ac:dyDescent="0.2">
      <c r="A183" s="47">
        <v>905</v>
      </c>
      <c r="B183" s="48">
        <f t="shared" si="12"/>
        <v>7.98</v>
      </c>
      <c r="C183" s="50">
        <f t="shared" si="13"/>
        <v>5.91</v>
      </c>
      <c r="D183" s="50">
        <f t="shared" si="14"/>
        <v>67.180000000000007</v>
      </c>
      <c r="E183" s="50">
        <f t="shared" si="15"/>
        <v>15.44</v>
      </c>
      <c r="F183" s="48">
        <f t="shared" si="16"/>
        <v>58.93</v>
      </c>
      <c r="G183" s="51">
        <f t="shared" si="17"/>
        <v>905</v>
      </c>
    </row>
    <row r="184" spans="1:7" x14ac:dyDescent="0.2">
      <c r="A184" s="47">
        <v>910</v>
      </c>
      <c r="B184" s="48">
        <f t="shared" si="12"/>
        <v>7.97</v>
      </c>
      <c r="C184" s="50">
        <f t="shared" si="13"/>
        <v>5.93</v>
      </c>
      <c r="D184" s="50">
        <f t="shared" si="14"/>
        <v>67.56</v>
      </c>
      <c r="E184" s="50">
        <f t="shared" si="15"/>
        <v>15.53</v>
      </c>
      <c r="F184" s="48">
        <f t="shared" si="16"/>
        <v>58.86</v>
      </c>
      <c r="G184" s="51">
        <f t="shared" si="17"/>
        <v>910</v>
      </c>
    </row>
    <row r="185" spans="1:7" x14ac:dyDescent="0.2">
      <c r="A185" s="47">
        <v>915</v>
      </c>
      <c r="B185" s="48">
        <f t="shared" si="12"/>
        <v>7.95</v>
      </c>
      <c r="C185" s="50">
        <f t="shared" si="13"/>
        <v>5.95</v>
      </c>
      <c r="D185" s="50">
        <f t="shared" si="14"/>
        <v>67.940000000000012</v>
      </c>
      <c r="E185" s="50">
        <f t="shared" si="15"/>
        <v>15.61</v>
      </c>
      <c r="F185" s="48">
        <f t="shared" si="16"/>
        <v>58.78</v>
      </c>
      <c r="G185" s="51">
        <f t="shared" si="17"/>
        <v>915</v>
      </c>
    </row>
    <row r="186" spans="1:7" x14ac:dyDescent="0.2">
      <c r="A186" s="47">
        <v>920</v>
      </c>
      <c r="B186" s="48">
        <f t="shared" si="12"/>
        <v>7.94</v>
      </c>
      <c r="C186" s="50">
        <f t="shared" si="13"/>
        <v>5.97</v>
      </c>
      <c r="D186" s="50">
        <f t="shared" si="14"/>
        <v>68.320000000000007</v>
      </c>
      <c r="E186" s="50">
        <f t="shared" si="15"/>
        <v>15.7</v>
      </c>
      <c r="F186" s="48">
        <f t="shared" si="16"/>
        <v>58.71</v>
      </c>
      <c r="G186" s="51">
        <f t="shared" si="17"/>
        <v>920</v>
      </c>
    </row>
    <row r="187" spans="1:7" x14ac:dyDescent="0.2">
      <c r="A187" s="47">
        <v>925</v>
      </c>
      <c r="B187" s="48">
        <f t="shared" si="12"/>
        <v>7.92</v>
      </c>
      <c r="C187" s="50">
        <f t="shared" si="13"/>
        <v>6</v>
      </c>
      <c r="D187" s="50">
        <f t="shared" si="14"/>
        <v>68.7</v>
      </c>
      <c r="E187" s="50">
        <f t="shared" si="15"/>
        <v>15.79</v>
      </c>
      <c r="F187" s="48">
        <f t="shared" si="16"/>
        <v>58.64</v>
      </c>
      <c r="G187" s="51">
        <f t="shared" si="17"/>
        <v>925</v>
      </c>
    </row>
    <row r="188" spans="1:7" x14ac:dyDescent="0.2">
      <c r="A188" s="47">
        <v>930</v>
      </c>
      <c r="B188" s="48">
        <f t="shared" si="12"/>
        <v>7.9</v>
      </c>
      <c r="C188" s="50">
        <f t="shared" si="13"/>
        <v>6.02</v>
      </c>
      <c r="D188" s="50">
        <f t="shared" si="14"/>
        <v>69.09</v>
      </c>
      <c r="E188" s="50">
        <f t="shared" si="15"/>
        <v>15.879999999999999</v>
      </c>
      <c r="F188" s="48">
        <f t="shared" si="16"/>
        <v>58.56</v>
      </c>
      <c r="G188" s="51">
        <f t="shared" si="17"/>
        <v>930</v>
      </c>
    </row>
    <row r="189" spans="1:7" x14ac:dyDescent="0.2">
      <c r="A189" s="47">
        <v>935</v>
      </c>
      <c r="B189" s="48">
        <f t="shared" si="12"/>
        <v>7.89</v>
      </c>
      <c r="C189" s="50">
        <f t="shared" si="13"/>
        <v>6.04</v>
      </c>
      <c r="D189" s="50">
        <f t="shared" si="14"/>
        <v>69.47</v>
      </c>
      <c r="E189" s="50">
        <f t="shared" si="15"/>
        <v>15.959999999999999</v>
      </c>
      <c r="F189" s="48">
        <f t="shared" si="16"/>
        <v>58.49</v>
      </c>
      <c r="G189" s="51">
        <f t="shared" si="17"/>
        <v>935</v>
      </c>
    </row>
    <row r="190" spans="1:7" x14ac:dyDescent="0.2">
      <c r="A190" s="47">
        <v>940</v>
      </c>
      <c r="B190" s="48">
        <f t="shared" si="12"/>
        <v>7.87</v>
      </c>
      <c r="C190" s="50">
        <f t="shared" si="13"/>
        <v>6.0699999999999994</v>
      </c>
      <c r="D190" s="50">
        <f t="shared" si="14"/>
        <v>69.850000000000009</v>
      </c>
      <c r="E190" s="50">
        <f t="shared" si="15"/>
        <v>16.05</v>
      </c>
      <c r="F190" s="48">
        <f t="shared" si="16"/>
        <v>58.42</v>
      </c>
      <c r="G190" s="51">
        <f t="shared" si="17"/>
        <v>940</v>
      </c>
    </row>
    <row r="191" spans="1:7" x14ac:dyDescent="0.2">
      <c r="A191" s="47">
        <v>945</v>
      </c>
      <c r="B191" s="48">
        <f t="shared" si="12"/>
        <v>7.86</v>
      </c>
      <c r="C191" s="50">
        <f t="shared" si="13"/>
        <v>6.09</v>
      </c>
      <c r="D191" s="50">
        <f t="shared" si="14"/>
        <v>70.240000000000009</v>
      </c>
      <c r="E191" s="50">
        <f t="shared" si="15"/>
        <v>16.14</v>
      </c>
      <c r="F191" s="48">
        <f t="shared" si="16"/>
        <v>58.34</v>
      </c>
      <c r="G191" s="51">
        <f t="shared" si="17"/>
        <v>945</v>
      </c>
    </row>
    <row r="192" spans="1:7" x14ac:dyDescent="0.2">
      <c r="A192" s="47">
        <v>950</v>
      </c>
      <c r="B192" s="48">
        <f t="shared" si="12"/>
        <v>7.84</v>
      </c>
      <c r="C192" s="50">
        <f t="shared" si="13"/>
        <v>6.1099999999999994</v>
      </c>
      <c r="D192" s="50">
        <f t="shared" si="14"/>
        <v>70.62</v>
      </c>
      <c r="E192" s="50">
        <f t="shared" si="15"/>
        <v>16.220000000000002</v>
      </c>
      <c r="F192" s="48">
        <f t="shared" si="16"/>
        <v>58.27</v>
      </c>
      <c r="G192" s="51">
        <f t="shared" si="17"/>
        <v>950</v>
      </c>
    </row>
    <row r="193" spans="1:7" x14ac:dyDescent="0.2">
      <c r="A193" s="47">
        <v>955</v>
      </c>
      <c r="B193" s="48">
        <f t="shared" si="12"/>
        <v>7.82</v>
      </c>
      <c r="C193" s="50">
        <f t="shared" si="13"/>
        <v>6.13</v>
      </c>
      <c r="D193" s="50">
        <f t="shared" si="14"/>
        <v>71</v>
      </c>
      <c r="E193" s="50">
        <f t="shared" si="15"/>
        <v>16.310000000000002</v>
      </c>
      <c r="F193" s="48">
        <f t="shared" si="16"/>
        <v>58.2</v>
      </c>
      <c r="G193" s="51">
        <f t="shared" si="17"/>
        <v>955</v>
      </c>
    </row>
    <row r="194" spans="1:7" x14ac:dyDescent="0.2">
      <c r="A194" s="47">
        <v>960</v>
      </c>
      <c r="B194" s="48">
        <f t="shared" ref="B194:B257" si="18">ROUNDDOWN(w60B/100-(($A194/w60A)^(1/w60C)),2)</f>
        <v>7.81</v>
      </c>
      <c r="C194" s="50">
        <f t="shared" ref="C194:C257" si="19">ROUNDUP(wweitB/100+(($A194/wweitA)^(1/wweitC)),2)</f>
        <v>6.16</v>
      </c>
      <c r="D194" s="50">
        <f t="shared" ref="D194:D257" si="20">ROUNDUP(wballB/100+(($A194/wballA)^(1/wballC)),2)</f>
        <v>71.39</v>
      </c>
      <c r="E194" s="50">
        <f t="shared" ref="E194:E257" si="21">ROUNDUP(wkugelB/100+(($A194/wkugelA)^(1/wkugelC)),2)</f>
        <v>16.400000000000002</v>
      </c>
      <c r="F194" s="48">
        <f t="shared" ref="F194:F257" si="22">ROUNDDOWN(w400B/100-(($A194/2/w400A)^(1/w400C)),2)</f>
        <v>58.13</v>
      </c>
      <c r="G194" s="51">
        <f t="shared" si="17"/>
        <v>960</v>
      </c>
    </row>
    <row r="195" spans="1:7" x14ac:dyDescent="0.2">
      <c r="A195" s="47">
        <v>965</v>
      </c>
      <c r="B195" s="48">
        <f t="shared" si="18"/>
        <v>7.79</v>
      </c>
      <c r="C195" s="50">
        <f t="shared" si="19"/>
        <v>6.18</v>
      </c>
      <c r="D195" s="50">
        <f t="shared" si="20"/>
        <v>71.77000000000001</v>
      </c>
      <c r="E195" s="50">
        <f t="shared" si="21"/>
        <v>16.490000000000002</v>
      </c>
      <c r="F195" s="48">
        <f t="shared" si="22"/>
        <v>58.05</v>
      </c>
      <c r="G195" s="51">
        <f t="shared" ref="G195:G258" si="23">A195</f>
        <v>965</v>
      </c>
    </row>
    <row r="196" spans="1:7" x14ac:dyDescent="0.2">
      <c r="A196" s="47">
        <v>970</v>
      </c>
      <c r="B196" s="48">
        <f t="shared" si="18"/>
        <v>7.78</v>
      </c>
      <c r="C196" s="50">
        <f t="shared" si="19"/>
        <v>6.2</v>
      </c>
      <c r="D196" s="50">
        <f t="shared" si="20"/>
        <v>72.160000000000011</v>
      </c>
      <c r="E196" s="50">
        <f t="shared" si="21"/>
        <v>16.57</v>
      </c>
      <c r="F196" s="48">
        <f t="shared" si="22"/>
        <v>57.98</v>
      </c>
      <c r="G196" s="51">
        <f t="shared" si="23"/>
        <v>970</v>
      </c>
    </row>
    <row r="197" spans="1:7" x14ac:dyDescent="0.2">
      <c r="A197" s="47">
        <v>975</v>
      </c>
      <c r="B197" s="48">
        <f t="shared" si="18"/>
        <v>7.76</v>
      </c>
      <c r="C197" s="50">
        <f t="shared" si="19"/>
        <v>6.22</v>
      </c>
      <c r="D197" s="50">
        <f t="shared" si="20"/>
        <v>72.540000000000006</v>
      </c>
      <c r="E197" s="50">
        <f t="shared" si="21"/>
        <v>16.66</v>
      </c>
      <c r="F197" s="48">
        <f t="shared" si="22"/>
        <v>57.91</v>
      </c>
      <c r="G197" s="51">
        <f t="shared" si="23"/>
        <v>975</v>
      </c>
    </row>
    <row r="198" spans="1:7" x14ac:dyDescent="0.2">
      <c r="A198" s="47">
        <v>980</v>
      </c>
      <c r="B198" s="48">
        <f t="shared" si="18"/>
        <v>7.74</v>
      </c>
      <c r="C198" s="50">
        <f t="shared" si="19"/>
        <v>6.25</v>
      </c>
      <c r="D198" s="50">
        <f t="shared" si="20"/>
        <v>72.930000000000007</v>
      </c>
      <c r="E198" s="50">
        <f t="shared" si="21"/>
        <v>16.75</v>
      </c>
      <c r="F198" s="48">
        <f t="shared" si="22"/>
        <v>57.84</v>
      </c>
      <c r="G198" s="51">
        <f t="shared" si="23"/>
        <v>980</v>
      </c>
    </row>
    <row r="199" spans="1:7" x14ac:dyDescent="0.2">
      <c r="A199" s="47">
        <v>985</v>
      </c>
      <c r="B199" s="48">
        <f t="shared" si="18"/>
        <v>7.73</v>
      </c>
      <c r="C199" s="50">
        <f t="shared" si="19"/>
        <v>6.27</v>
      </c>
      <c r="D199" s="50">
        <f t="shared" si="20"/>
        <v>73.31</v>
      </c>
      <c r="E199" s="50">
        <f t="shared" si="21"/>
        <v>16.84</v>
      </c>
      <c r="F199" s="48">
        <f t="shared" si="22"/>
        <v>57.77</v>
      </c>
      <c r="G199" s="51">
        <f t="shared" si="23"/>
        <v>985</v>
      </c>
    </row>
    <row r="200" spans="1:7" x14ac:dyDescent="0.2">
      <c r="A200" s="47">
        <v>990</v>
      </c>
      <c r="B200" s="48">
        <f t="shared" si="18"/>
        <v>7.71</v>
      </c>
      <c r="C200" s="50">
        <f t="shared" si="19"/>
        <v>6.29</v>
      </c>
      <c r="D200" s="50">
        <f t="shared" si="20"/>
        <v>73.7</v>
      </c>
      <c r="E200" s="50">
        <f t="shared" si="21"/>
        <v>16.920000000000002</v>
      </c>
      <c r="F200" s="48">
        <f t="shared" si="22"/>
        <v>57.7</v>
      </c>
      <c r="G200" s="51">
        <f t="shared" si="23"/>
        <v>990</v>
      </c>
    </row>
    <row r="201" spans="1:7" x14ac:dyDescent="0.2">
      <c r="A201" s="47">
        <v>995</v>
      </c>
      <c r="B201" s="48">
        <f t="shared" si="18"/>
        <v>7.7</v>
      </c>
      <c r="C201" s="50">
        <f t="shared" si="19"/>
        <v>6.31</v>
      </c>
      <c r="D201" s="50">
        <f t="shared" si="20"/>
        <v>74.08</v>
      </c>
      <c r="E201" s="50">
        <f t="shared" si="21"/>
        <v>17.010000000000002</v>
      </c>
      <c r="F201" s="48">
        <f t="shared" si="22"/>
        <v>57.63</v>
      </c>
      <c r="G201" s="51">
        <f t="shared" si="23"/>
        <v>995</v>
      </c>
    </row>
    <row r="202" spans="1:7" x14ac:dyDescent="0.2">
      <c r="A202" s="47">
        <v>1000</v>
      </c>
      <c r="B202" s="48">
        <f t="shared" si="18"/>
        <v>7.68</v>
      </c>
      <c r="C202" s="50">
        <f t="shared" si="19"/>
        <v>6.34</v>
      </c>
      <c r="D202" s="50">
        <f t="shared" si="20"/>
        <v>74.47</v>
      </c>
      <c r="E202" s="50">
        <f t="shared" si="21"/>
        <v>17.100000000000001</v>
      </c>
      <c r="F202" s="48">
        <f t="shared" si="22"/>
        <v>57.56</v>
      </c>
      <c r="G202" s="51">
        <f t="shared" si="23"/>
        <v>1000</v>
      </c>
    </row>
    <row r="203" spans="1:7" x14ac:dyDescent="0.2">
      <c r="A203" s="47">
        <v>1005</v>
      </c>
      <c r="B203" s="48">
        <f t="shared" si="18"/>
        <v>7.67</v>
      </c>
      <c r="C203" s="50">
        <f t="shared" si="19"/>
        <v>6.3599999999999994</v>
      </c>
      <c r="D203" s="50">
        <f t="shared" si="20"/>
        <v>74.850000000000009</v>
      </c>
      <c r="E203" s="50">
        <f t="shared" si="21"/>
        <v>17.190000000000001</v>
      </c>
      <c r="F203" s="48">
        <f t="shared" si="22"/>
        <v>57.49</v>
      </c>
      <c r="G203" s="51">
        <f t="shared" si="23"/>
        <v>1005</v>
      </c>
    </row>
    <row r="204" spans="1:7" x14ac:dyDescent="0.2">
      <c r="A204" s="47">
        <v>1010</v>
      </c>
      <c r="B204" s="48">
        <f t="shared" si="18"/>
        <v>7.65</v>
      </c>
      <c r="C204" s="50">
        <f t="shared" si="19"/>
        <v>6.38</v>
      </c>
      <c r="D204" s="50">
        <f t="shared" si="20"/>
        <v>75.240000000000009</v>
      </c>
      <c r="E204" s="50">
        <f t="shared" si="21"/>
        <v>17.270000000000003</v>
      </c>
      <c r="F204" s="48">
        <f t="shared" si="22"/>
        <v>57.41</v>
      </c>
      <c r="G204" s="51">
        <f t="shared" si="23"/>
        <v>1010</v>
      </c>
    </row>
    <row r="205" spans="1:7" x14ac:dyDescent="0.2">
      <c r="A205" s="47">
        <v>1015</v>
      </c>
      <c r="B205" s="48">
        <f t="shared" si="18"/>
        <v>7.64</v>
      </c>
      <c r="C205" s="50">
        <f t="shared" si="19"/>
        <v>6.41</v>
      </c>
      <c r="D205" s="50">
        <f t="shared" si="20"/>
        <v>75.63000000000001</v>
      </c>
      <c r="E205" s="50">
        <f t="shared" si="21"/>
        <v>17.360000000000003</v>
      </c>
      <c r="F205" s="48">
        <f t="shared" si="22"/>
        <v>57.34</v>
      </c>
      <c r="G205" s="51">
        <f t="shared" si="23"/>
        <v>1015</v>
      </c>
    </row>
    <row r="206" spans="1:7" x14ac:dyDescent="0.2">
      <c r="A206" s="47">
        <v>1020</v>
      </c>
      <c r="B206" s="48">
        <f t="shared" si="18"/>
        <v>7.62</v>
      </c>
      <c r="C206" s="50">
        <f t="shared" si="19"/>
        <v>6.43</v>
      </c>
      <c r="D206" s="50">
        <f t="shared" si="20"/>
        <v>76.010000000000005</v>
      </c>
      <c r="E206" s="50">
        <f t="shared" si="21"/>
        <v>17.450000000000003</v>
      </c>
      <c r="F206" s="48">
        <f t="shared" si="22"/>
        <v>57.27</v>
      </c>
      <c r="G206" s="51">
        <f t="shared" si="23"/>
        <v>1020</v>
      </c>
    </row>
    <row r="207" spans="1:7" x14ac:dyDescent="0.2">
      <c r="A207" s="47">
        <v>1025</v>
      </c>
      <c r="B207" s="48">
        <f t="shared" si="18"/>
        <v>7.61</v>
      </c>
      <c r="C207" s="50">
        <f t="shared" si="19"/>
        <v>6.45</v>
      </c>
      <c r="D207" s="50">
        <f t="shared" si="20"/>
        <v>76.400000000000006</v>
      </c>
      <c r="E207" s="50">
        <f t="shared" si="21"/>
        <v>17.540000000000003</v>
      </c>
      <c r="F207" s="48">
        <f t="shared" si="22"/>
        <v>57.2</v>
      </c>
      <c r="G207" s="51">
        <f t="shared" si="23"/>
        <v>1025</v>
      </c>
    </row>
    <row r="208" spans="1:7" x14ac:dyDescent="0.2">
      <c r="A208" s="47">
        <v>1030</v>
      </c>
      <c r="B208" s="48">
        <f t="shared" si="18"/>
        <v>7.59</v>
      </c>
      <c r="C208" s="50">
        <f t="shared" si="19"/>
        <v>6.47</v>
      </c>
      <c r="D208" s="50">
        <f t="shared" si="20"/>
        <v>76.790000000000006</v>
      </c>
      <c r="E208" s="50">
        <f t="shared" si="21"/>
        <v>17.630000000000003</v>
      </c>
      <c r="F208" s="48">
        <f t="shared" si="22"/>
        <v>57.14</v>
      </c>
      <c r="G208" s="51">
        <f t="shared" si="23"/>
        <v>1030</v>
      </c>
    </row>
    <row r="209" spans="1:7" x14ac:dyDescent="0.2">
      <c r="A209" s="47">
        <v>1035</v>
      </c>
      <c r="B209" s="48">
        <f t="shared" si="18"/>
        <v>7.58</v>
      </c>
      <c r="C209" s="50">
        <f t="shared" si="19"/>
        <v>6.5</v>
      </c>
      <c r="D209" s="50">
        <f t="shared" si="20"/>
        <v>77.17</v>
      </c>
      <c r="E209" s="50">
        <f t="shared" si="21"/>
        <v>17.71</v>
      </c>
      <c r="F209" s="48">
        <f t="shared" si="22"/>
        <v>57.07</v>
      </c>
      <c r="G209" s="51">
        <f t="shared" si="23"/>
        <v>1035</v>
      </c>
    </row>
    <row r="210" spans="1:7" x14ac:dyDescent="0.2">
      <c r="A210" s="47">
        <v>1040</v>
      </c>
      <c r="B210" s="48">
        <f t="shared" si="18"/>
        <v>7.56</v>
      </c>
      <c r="C210" s="50">
        <f t="shared" si="19"/>
        <v>6.52</v>
      </c>
      <c r="D210" s="50">
        <f t="shared" si="20"/>
        <v>77.56</v>
      </c>
      <c r="E210" s="50">
        <f t="shared" si="21"/>
        <v>17.8</v>
      </c>
      <c r="F210" s="48">
        <f t="shared" si="22"/>
        <v>57</v>
      </c>
      <c r="G210" s="51">
        <f t="shared" si="23"/>
        <v>1040</v>
      </c>
    </row>
    <row r="211" spans="1:7" x14ac:dyDescent="0.2">
      <c r="A211" s="47">
        <v>1045</v>
      </c>
      <c r="B211" s="48">
        <f t="shared" si="18"/>
        <v>7.55</v>
      </c>
      <c r="C211" s="50">
        <f t="shared" si="19"/>
        <v>6.54</v>
      </c>
      <c r="D211" s="50">
        <f t="shared" si="20"/>
        <v>77.95</v>
      </c>
      <c r="E211" s="50">
        <f t="shared" si="21"/>
        <v>17.89</v>
      </c>
      <c r="F211" s="48">
        <f t="shared" si="22"/>
        <v>56.93</v>
      </c>
      <c r="G211" s="51">
        <f t="shared" si="23"/>
        <v>1045</v>
      </c>
    </row>
    <row r="212" spans="1:7" x14ac:dyDescent="0.2">
      <c r="A212" s="47">
        <v>1050</v>
      </c>
      <c r="B212" s="48">
        <f t="shared" si="18"/>
        <v>7.53</v>
      </c>
      <c r="C212" s="50">
        <f t="shared" si="19"/>
        <v>6.56</v>
      </c>
      <c r="D212" s="50">
        <f t="shared" si="20"/>
        <v>78.34</v>
      </c>
      <c r="E212" s="50">
        <f t="shared" si="21"/>
        <v>17.98</v>
      </c>
      <c r="F212" s="48">
        <f t="shared" si="22"/>
        <v>56.86</v>
      </c>
      <c r="G212" s="51">
        <f t="shared" si="23"/>
        <v>1050</v>
      </c>
    </row>
    <row r="213" spans="1:7" x14ac:dyDescent="0.2">
      <c r="A213" s="47">
        <v>1055</v>
      </c>
      <c r="B213" s="48">
        <f t="shared" si="18"/>
        <v>7.52</v>
      </c>
      <c r="C213" s="50">
        <f t="shared" si="19"/>
        <v>6.59</v>
      </c>
      <c r="D213" s="50">
        <f t="shared" si="20"/>
        <v>78.73</v>
      </c>
      <c r="E213" s="50">
        <f t="shared" si="21"/>
        <v>18.07</v>
      </c>
      <c r="F213" s="48">
        <f t="shared" si="22"/>
        <v>56.79</v>
      </c>
      <c r="G213" s="51">
        <f t="shared" si="23"/>
        <v>1055</v>
      </c>
    </row>
    <row r="214" spans="1:7" x14ac:dyDescent="0.2">
      <c r="A214" s="47">
        <v>1060</v>
      </c>
      <c r="B214" s="48">
        <f t="shared" si="18"/>
        <v>7.5</v>
      </c>
      <c r="C214" s="50">
        <f t="shared" si="19"/>
        <v>6.6099999999999994</v>
      </c>
      <c r="D214" s="50">
        <f t="shared" si="20"/>
        <v>79.11</v>
      </c>
      <c r="E214" s="50">
        <f t="shared" si="21"/>
        <v>18.16</v>
      </c>
      <c r="F214" s="48">
        <f t="shared" si="22"/>
        <v>56.72</v>
      </c>
      <c r="G214" s="51">
        <f t="shared" si="23"/>
        <v>1060</v>
      </c>
    </row>
    <row r="215" spans="1:7" x14ac:dyDescent="0.2">
      <c r="A215" s="47">
        <v>1065</v>
      </c>
      <c r="B215" s="48">
        <f t="shared" si="18"/>
        <v>7.49</v>
      </c>
      <c r="C215" s="50">
        <f t="shared" si="19"/>
        <v>6.63</v>
      </c>
      <c r="D215" s="50">
        <f t="shared" si="20"/>
        <v>79.5</v>
      </c>
      <c r="E215" s="50">
        <f t="shared" si="21"/>
        <v>18.240000000000002</v>
      </c>
      <c r="F215" s="48">
        <f t="shared" si="22"/>
        <v>56.65</v>
      </c>
      <c r="G215" s="51">
        <f t="shared" si="23"/>
        <v>1065</v>
      </c>
    </row>
    <row r="216" spans="1:7" x14ac:dyDescent="0.2">
      <c r="A216" s="47">
        <v>1070</v>
      </c>
      <c r="B216" s="48">
        <f t="shared" si="18"/>
        <v>7.47</v>
      </c>
      <c r="C216" s="50">
        <f t="shared" si="19"/>
        <v>6.6499999999999995</v>
      </c>
      <c r="D216" s="50">
        <f t="shared" si="20"/>
        <v>79.89</v>
      </c>
      <c r="E216" s="50">
        <f t="shared" si="21"/>
        <v>18.330000000000002</v>
      </c>
      <c r="F216" s="48">
        <f t="shared" si="22"/>
        <v>56.59</v>
      </c>
      <c r="G216" s="51">
        <f t="shared" si="23"/>
        <v>1070</v>
      </c>
    </row>
    <row r="217" spans="1:7" x14ac:dyDescent="0.2">
      <c r="A217" s="47">
        <v>1075</v>
      </c>
      <c r="B217" s="48">
        <f t="shared" si="18"/>
        <v>7.46</v>
      </c>
      <c r="C217" s="50">
        <f t="shared" si="19"/>
        <v>6.68</v>
      </c>
      <c r="D217" s="50">
        <f t="shared" si="20"/>
        <v>80.28</v>
      </c>
      <c r="E217" s="50">
        <f t="shared" si="21"/>
        <v>18.420000000000002</v>
      </c>
      <c r="F217" s="48">
        <f t="shared" si="22"/>
        <v>56.52</v>
      </c>
      <c r="G217" s="51">
        <f t="shared" si="23"/>
        <v>1075</v>
      </c>
    </row>
    <row r="218" spans="1:7" x14ac:dyDescent="0.2">
      <c r="A218" s="47">
        <v>1080</v>
      </c>
      <c r="B218" s="48">
        <f t="shared" si="18"/>
        <v>7.44</v>
      </c>
      <c r="C218" s="50">
        <f t="shared" si="19"/>
        <v>6.7</v>
      </c>
      <c r="D218" s="50">
        <f t="shared" si="20"/>
        <v>80.67</v>
      </c>
      <c r="E218" s="50">
        <f t="shared" si="21"/>
        <v>18.510000000000002</v>
      </c>
      <c r="F218" s="48">
        <f t="shared" si="22"/>
        <v>56.45</v>
      </c>
      <c r="G218" s="51">
        <f t="shared" si="23"/>
        <v>1080</v>
      </c>
    </row>
    <row r="219" spans="1:7" x14ac:dyDescent="0.2">
      <c r="A219" s="47">
        <v>1085</v>
      </c>
      <c r="B219" s="48">
        <f t="shared" si="18"/>
        <v>7.43</v>
      </c>
      <c r="C219" s="50">
        <f t="shared" si="19"/>
        <v>6.72</v>
      </c>
      <c r="D219" s="50">
        <f t="shared" si="20"/>
        <v>81.06</v>
      </c>
      <c r="E219" s="50">
        <f t="shared" si="21"/>
        <v>18.600000000000001</v>
      </c>
      <c r="F219" s="48">
        <f t="shared" si="22"/>
        <v>56.38</v>
      </c>
      <c r="G219" s="51">
        <f t="shared" si="23"/>
        <v>1085</v>
      </c>
    </row>
    <row r="220" spans="1:7" x14ac:dyDescent="0.2">
      <c r="A220" s="47">
        <v>1090</v>
      </c>
      <c r="B220" s="48">
        <f t="shared" si="18"/>
        <v>7.41</v>
      </c>
      <c r="C220" s="50">
        <f t="shared" si="19"/>
        <v>6.75</v>
      </c>
      <c r="D220" s="50">
        <f t="shared" si="20"/>
        <v>81.45</v>
      </c>
      <c r="E220" s="50">
        <f t="shared" si="21"/>
        <v>18.690000000000001</v>
      </c>
      <c r="F220" s="48">
        <f t="shared" si="22"/>
        <v>56.31</v>
      </c>
      <c r="G220" s="51">
        <f t="shared" si="23"/>
        <v>1090</v>
      </c>
    </row>
    <row r="221" spans="1:7" x14ac:dyDescent="0.2">
      <c r="A221" s="47">
        <v>1095</v>
      </c>
      <c r="B221" s="48">
        <f t="shared" si="18"/>
        <v>7.4</v>
      </c>
      <c r="C221" s="50">
        <f t="shared" si="19"/>
        <v>6.77</v>
      </c>
      <c r="D221" s="50">
        <f t="shared" si="20"/>
        <v>81.84</v>
      </c>
      <c r="E221" s="50">
        <f t="shared" si="21"/>
        <v>18.78</v>
      </c>
      <c r="F221" s="48">
        <f t="shared" si="22"/>
        <v>56.25</v>
      </c>
      <c r="G221" s="51">
        <f t="shared" si="23"/>
        <v>1095</v>
      </c>
    </row>
    <row r="222" spans="1:7" x14ac:dyDescent="0.2">
      <c r="A222" s="47">
        <v>1100</v>
      </c>
      <c r="B222" s="48">
        <f t="shared" si="18"/>
        <v>7.38</v>
      </c>
      <c r="C222" s="50">
        <f t="shared" si="19"/>
        <v>6.79</v>
      </c>
      <c r="D222" s="50">
        <f t="shared" si="20"/>
        <v>82.23</v>
      </c>
      <c r="E222" s="50">
        <f t="shared" si="21"/>
        <v>18.860000000000003</v>
      </c>
      <c r="F222" s="48">
        <f t="shared" si="22"/>
        <v>56.18</v>
      </c>
      <c r="G222" s="51">
        <f t="shared" si="23"/>
        <v>1100</v>
      </c>
    </row>
    <row r="223" spans="1:7" x14ac:dyDescent="0.2">
      <c r="A223" s="47">
        <v>1105</v>
      </c>
      <c r="B223" s="48">
        <f t="shared" si="18"/>
        <v>7.37</v>
      </c>
      <c r="C223" s="50">
        <f t="shared" si="19"/>
        <v>6.81</v>
      </c>
      <c r="D223" s="50">
        <f t="shared" si="20"/>
        <v>82.62</v>
      </c>
      <c r="E223" s="50">
        <f t="shared" si="21"/>
        <v>18.950000000000003</v>
      </c>
      <c r="F223" s="48">
        <f t="shared" si="22"/>
        <v>56.11</v>
      </c>
      <c r="G223" s="51">
        <f t="shared" si="23"/>
        <v>1105</v>
      </c>
    </row>
    <row r="224" spans="1:7" x14ac:dyDescent="0.2">
      <c r="A224" s="47">
        <v>1110</v>
      </c>
      <c r="B224" s="48">
        <f t="shared" si="18"/>
        <v>7.35</v>
      </c>
      <c r="C224" s="50">
        <f t="shared" si="19"/>
        <v>6.84</v>
      </c>
      <c r="D224" s="50">
        <f t="shared" si="20"/>
        <v>83.01</v>
      </c>
      <c r="E224" s="50">
        <f t="shared" si="21"/>
        <v>19.040000000000003</v>
      </c>
      <c r="F224" s="48">
        <f t="shared" si="22"/>
        <v>56.05</v>
      </c>
      <c r="G224" s="51">
        <f t="shared" si="23"/>
        <v>1110</v>
      </c>
    </row>
    <row r="225" spans="1:7" x14ac:dyDescent="0.2">
      <c r="A225" s="47">
        <v>1115</v>
      </c>
      <c r="B225" s="48">
        <f t="shared" si="18"/>
        <v>7.34</v>
      </c>
      <c r="C225" s="50">
        <f t="shared" si="19"/>
        <v>6.8599999999999994</v>
      </c>
      <c r="D225" s="50">
        <f t="shared" si="20"/>
        <v>83.4</v>
      </c>
      <c r="E225" s="50">
        <f t="shared" si="21"/>
        <v>19.130000000000003</v>
      </c>
      <c r="F225" s="48">
        <f t="shared" si="22"/>
        <v>55.98</v>
      </c>
      <c r="G225" s="51">
        <f t="shared" si="23"/>
        <v>1115</v>
      </c>
    </row>
    <row r="226" spans="1:7" x14ac:dyDescent="0.2">
      <c r="A226" s="47">
        <v>1120</v>
      </c>
      <c r="B226" s="48">
        <f t="shared" si="18"/>
        <v>7.32</v>
      </c>
      <c r="C226" s="50">
        <f t="shared" si="19"/>
        <v>6.88</v>
      </c>
      <c r="D226" s="50">
        <f t="shared" si="20"/>
        <v>83.79</v>
      </c>
      <c r="E226" s="50">
        <f t="shared" si="21"/>
        <v>19.220000000000002</v>
      </c>
      <c r="F226" s="48">
        <f t="shared" si="22"/>
        <v>55.91</v>
      </c>
      <c r="G226" s="51">
        <f t="shared" si="23"/>
        <v>1120</v>
      </c>
    </row>
    <row r="227" spans="1:7" x14ac:dyDescent="0.2">
      <c r="A227" s="47">
        <v>1125</v>
      </c>
      <c r="B227" s="48">
        <f t="shared" si="18"/>
        <v>7.31</v>
      </c>
      <c r="C227" s="50">
        <f t="shared" si="19"/>
        <v>6.8999999999999995</v>
      </c>
      <c r="D227" s="50">
        <f t="shared" si="20"/>
        <v>84.18</v>
      </c>
      <c r="E227" s="50">
        <f t="shared" si="21"/>
        <v>19.310000000000002</v>
      </c>
      <c r="F227" s="48">
        <f t="shared" si="22"/>
        <v>55.85</v>
      </c>
      <c r="G227" s="51">
        <f t="shared" si="23"/>
        <v>1125</v>
      </c>
    </row>
    <row r="228" spans="1:7" x14ac:dyDescent="0.2">
      <c r="A228" s="47">
        <v>1130</v>
      </c>
      <c r="B228" s="48">
        <f t="shared" si="18"/>
        <v>7.29</v>
      </c>
      <c r="C228" s="50">
        <f t="shared" si="19"/>
        <v>6.93</v>
      </c>
      <c r="D228" s="50">
        <f t="shared" si="20"/>
        <v>84.570000000000007</v>
      </c>
      <c r="E228" s="50">
        <f t="shared" si="21"/>
        <v>19.400000000000002</v>
      </c>
      <c r="F228" s="48">
        <f t="shared" si="22"/>
        <v>55.78</v>
      </c>
      <c r="G228" s="51">
        <f t="shared" si="23"/>
        <v>1130</v>
      </c>
    </row>
    <row r="229" spans="1:7" x14ac:dyDescent="0.2">
      <c r="A229" s="47">
        <v>1135</v>
      </c>
      <c r="B229" s="48">
        <f t="shared" si="18"/>
        <v>7.28</v>
      </c>
      <c r="C229" s="50">
        <f t="shared" si="19"/>
        <v>6.95</v>
      </c>
      <c r="D229" s="50">
        <f t="shared" si="20"/>
        <v>84.960000000000008</v>
      </c>
      <c r="E229" s="50">
        <f t="shared" si="21"/>
        <v>19.490000000000002</v>
      </c>
      <c r="F229" s="48">
        <f t="shared" si="22"/>
        <v>55.71</v>
      </c>
      <c r="G229" s="51">
        <f t="shared" si="23"/>
        <v>1135</v>
      </c>
    </row>
    <row r="230" spans="1:7" x14ac:dyDescent="0.2">
      <c r="A230" s="47">
        <v>1140</v>
      </c>
      <c r="B230" s="48">
        <f t="shared" si="18"/>
        <v>7.27</v>
      </c>
      <c r="C230" s="50">
        <f t="shared" si="19"/>
        <v>6.97</v>
      </c>
      <c r="D230" s="50">
        <f t="shared" si="20"/>
        <v>85.350000000000009</v>
      </c>
      <c r="E230" s="50">
        <f t="shared" si="21"/>
        <v>19.57</v>
      </c>
      <c r="F230" s="48">
        <f t="shared" si="22"/>
        <v>55.65</v>
      </c>
      <c r="G230" s="51">
        <f t="shared" si="23"/>
        <v>1140</v>
      </c>
    </row>
    <row r="231" spans="1:7" x14ac:dyDescent="0.2">
      <c r="A231" s="47">
        <v>1145</v>
      </c>
      <c r="B231" s="48">
        <f t="shared" si="18"/>
        <v>7.25</v>
      </c>
      <c r="C231" s="50">
        <f t="shared" si="19"/>
        <v>6.99</v>
      </c>
      <c r="D231" s="50">
        <f t="shared" si="20"/>
        <v>85.75</v>
      </c>
      <c r="E231" s="50">
        <f t="shared" si="21"/>
        <v>19.66</v>
      </c>
      <c r="F231" s="48">
        <f t="shared" si="22"/>
        <v>55.58</v>
      </c>
      <c r="G231" s="51">
        <f t="shared" si="23"/>
        <v>1145</v>
      </c>
    </row>
    <row r="232" spans="1:7" x14ac:dyDescent="0.2">
      <c r="A232" s="47">
        <v>1150</v>
      </c>
      <c r="B232" s="48">
        <f t="shared" si="18"/>
        <v>7.24</v>
      </c>
      <c r="C232" s="50">
        <f t="shared" si="19"/>
        <v>7.02</v>
      </c>
      <c r="D232" s="50">
        <f t="shared" si="20"/>
        <v>86.14</v>
      </c>
      <c r="E232" s="50">
        <f t="shared" si="21"/>
        <v>19.75</v>
      </c>
      <c r="F232" s="48">
        <f t="shared" si="22"/>
        <v>55.52</v>
      </c>
      <c r="G232" s="51">
        <f t="shared" si="23"/>
        <v>1150</v>
      </c>
    </row>
    <row r="233" spans="1:7" x14ac:dyDescent="0.2">
      <c r="A233" s="47">
        <v>1155</v>
      </c>
      <c r="B233" s="48">
        <f t="shared" si="18"/>
        <v>7.22</v>
      </c>
      <c r="C233" s="50">
        <f t="shared" si="19"/>
        <v>7.04</v>
      </c>
      <c r="D233" s="50">
        <f t="shared" si="20"/>
        <v>86.53</v>
      </c>
      <c r="E233" s="50">
        <f t="shared" si="21"/>
        <v>19.84</v>
      </c>
      <c r="F233" s="48">
        <f t="shared" si="22"/>
        <v>55.45</v>
      </c>
      <c r="G233" s="51">
        <f t="shared" si="23"/>
        <v>1155</v>
      </c>
    </row>
    <row r="234" spans="1:7" x14ac:dyDescent="0.2">
      <c r="A234" s="47">
        <v>1160</v>
      </c>
      <c r="B234" s="48">
        <f t="shared" si="18"/>
        <v>7.21</v>
      </c>
      <c r="C234" s="50">
        <f t="shared" si="19"/>
        <v>7.06</v>
      </c>
      <c r="D234" s="50">
        <f t="shared" si="20"/>
        <v>86.92</v>
      </c>
      <c r="E234" s="50">
        <f t="shared" si="21"/>
        <v>19.930000000000003</v>
      </c>
      <c r="F234" s="48">
        <f t="shared" si="22"/>
        <v>55.38</v>
      </c>
      <c r="G234" s="51">
        <f t="shared" si="23"/>
        <v>1160</v>
      </c>
    </row>
    <row r="235" spans="1:7" x14ac:dyDescent="0.2">
      <c r="A235" s="47">
        <v>1165</v>
      </c>
      <c r="B235" s="48">
        <f t="shared" si="18"/>
        <v>7.19</v>
      </c>
      <c r="C235" s="50">
        <f t="shared" si="19"/>
        <v>7.09</v>
      </c>
      <c r="D235" s="50">
        <f t="shared" si="20"/>
        <v>87.31</v>
      </c>
      <c r="E235" s="50">
        <f t="shared" si="21"/>
        <v>20.020000000000003</v>
      </c>
      <c r="F235" s="48">
        <f t="shared" si="22"/>
        <v>55.32</v>
      </c>
      <c r="G235" s="51">
        <f t="shared" si="23"/>
        <v>1165</v>
      </c>
    </row>
    <row r="236" spans="1:7" x14ac:dyDescent="0.2">
      <c r="A236" s="47">
        <v>1170</v>
      </c>
      <c r="B236" s="48">
        <f t="shared" si="18"/>
        <v>7.18</v>
      </c>
      <c r="C236" s="50">
        <f t="shared" si="19"/>
        <v>7.1099999999999994</v>
      </c>
      <c r="D236" s="50">
        <f t="shared" si="20"/>
        <v>87.710000000000008</v>
      </c>
      <c r="E236" s="50">
        <f t="shared" si="21"/>
        <v>20.110000000000003</v>
      </c>
      <c r="F236" s="48">
        <f t="shared" si="22"/>
        <v>55.25</v>
      </c>
      <c r="G236" s="51">
        <f t="shared" si="23"/>
        <v>1170</v>
      </c>
    </row>
    <row r="237" spans="1:7" x14ac:dyDescent="0.2">
      <c r="A237" s="47">
        <v>1175</v>
      </c>
      <c r="B237" s="48">
        <f t="shared" si="18"/>
        <v>7.17</v>
      </c>
      <c r="C237" s="50">
        <f t="shared" si="19"/>
        <v>7.13</v>
      </c>
      <c r="D237" s="50">
        <f t="shared" si="20"/>
        <v>88.100000000000009</v>
      </c>
      <c r="E237" s="50">
        <f t="shared" si="21"/>
        <v>20.200000000000003</v>
      </c>
      <c r="F237" s="48">
        <f t="shared" si="22"/>
        <v>55.19</v>
      </c>
      <c r="G237" s="51">
        <f t="shared" si="23"/>
        <v>1175</v>
      </c>
    </row>
    <row r="238" spans="1:7" x14ac:dyDescent="0.2">
      <c r="A238" s="47">
        <v>1180</v>
      </c>
      <c r="B238" s="48">
        <f t="shared" si="18"/>
        <v>7.15</v>
      </c>
      <c r="C238" s="50">
        <f t="shared" si="19"/>
        <v>7.1499999999999995</v>
      </c>
      <c r="D238" s="50">
        <f t="shared" si="20"/>
        <v>88.490000000000009</v>
      </c>
      <c r="E238" s="50">
        <f t="shared" si="21"/>
        <v>20.290000000000003</v>
      </c>
      <c r="F238" s="48">
        <f t="shared" si="22"/>
        <v>55.12</v>
      </c>
      <c r="G238" s="51">
        <f t="shared" si="23"/>
        <v>1180</v>
      </c>
    </row>
    <row r="239" spans="1:7" x14ac:dyDescent="0.2">
      <c r="A239" s="47">
        <v>1185</v>
      </c>
      <c r="B239" s="48">
        <f t="shared" si="18"/>
        <v>7.14</v>
      </c>
      <c r="C239" s="50">
        <f t="shared" si="19"/>
        <v>7.18</v>
      </c>
      <c r="D239" s="50">
        <f t="shared" si="20"/>
        <v>88.89</v>
      </c>
      <c r="E239" s="50">
        <f t="shared" si="21"/>
        <v>20.380000000000003</v>
      </c>
      <c r="F239" s="48">
        <f t="shared" si="22"/>
        <v>55.06</v>
      </c>
      <c r="G239" s="51">
        <f t="shared" si="23"/>
        <v>1185</v>
      </c>
    </row>
    <row r="240" spans="1:7" x14ac:dyDescent="0.2">
      <c r="A240" s="47">
        <v>1190</v>
      </c>
      <c r="B240" s="48">
        <f t="shared" si="18"/>
        <v>7.12</v>
      </c>
      <c r="C240" s="50">
        <f t="shared" si="19"/>
        <v>7.2</v>
      </c>
      <c r="D240" s="50">
        <f t="shared" si="20"/>
        <v>89.28</v>
      </c>
      <c r="E240" s="50">
        <f t="shared" si="21"/>
        <v>20.470000000000002</v>
      </c>
      <c r="F240" s="48">
        <f t="shared" si="22"/>
        <v>55</v>
      </c>
      <c r="G240" s="51">
        <f t="shared" si="23"/>
        <v>1190</v>
      </c>
    </row>
    <row r="241" spans="1:7" x14ac:dyDescent="0.2">
      <c r="A241" s="47">
        <v>1195</v>
      </c>
      <c r="B241" s="48">
        <f t="shared" si="18"/>
        <v>7.11</v>
      </c>
      <c r="C241" s="50">
        <f t="shared" si="19"/>
        <v>7.22</v>
      </c>
      <c r="D241" s="50">
        <f t="shared" si="20"/>
        <v>89.67</v>
      </c>
      <c r="E241" s="50">
        <f t="shared" si="21"/>
        <v>20.560000000000002</v>
      </c>
      <c r="F241" s="48">
        <f t="shared" si="22"/>
        <v>54.93</v>
      </c>
      <c r="G241" s="51">
        <f t="shared" si="23"/>
        <v>1195</v>
      </c>
    </row>
    <row r="242" spans="1:7" x14ac:dyDescent="0.2">
      <c r="A242" s="47">
        <v>1200</v>
      </c>
      <c r="B242" s="48">
        <f t="shared" si="18"/>
        <v>7.09</v>
      </c>
      <c r="C242" s="50">
        <f t="shared" si="19"/>
        <v>7.24</v>
      </c>
      <c r="D242" s="50">
        <f t="shared" si="20"/>
        <v>90.070000000000007</v>
      </c>
      <c r="E242" s="50">
        <f t="shared" si="21"/>
        <v>20.650000000000002</v>
      </c>
      <c r="F242" s="48">
        <f t="shared" si="22"/>
        <v>54.87</v>
      </c>
      <c r="G242" s="51">
        <f t="shared" si="23"/>
        <v>1200</v>
      </c>
    </row>
    <row r="243" spans="1:7" x14ac:dyDescent="0.2">
      <c r="A243" s="47">
        <v>1205</v>
      </c>
      <c r="B243" s="48">
        <f t="shared" si="18"/>
        <v>7.08</v>
      </c>
      <c r="C243" s="50">
        <f t="shared" si="19"/>
        <v>7.27</v>
      </c>
      <c r="D243" s="50">
        <f t="shared" si="20"/>
        <v>90.460000000000008</v>
      </c>
      <c r="E243" s="50">
        <f t="shared" si="21"/>
        <v>20.740000000000002</v>
      </c>
      <c r="F243" s="48">
        <f t="shared" si="22"/>
        <v>54.8</v>
      </c>
      <c r="G243" s="51">
        <f t="shared" si="23"/>
        <v>1205</v>
      </c>
    </row>
    <row r="244" spans="1:7" x14ac:dyDescent="0.2">
      <c r="A244" s="47">
        <v>1210</v>
      </c>
      <c r="B244" s="48">
        <f t="shared" si="18"/>
        <v>7.07</v>
      </c>
      <c r="C244" s="50">
        <f t="shared" si="19"/>
        <v>7.29</v>
      </c>
      <c r="D244" s="50">
        <f t="shared" si="20"/>
        <v>90.850000000000009</v>
      </c>
      <c r="E244" s="50">
        <f t="shared" si="21"/>
        <v>20.830000000000002</v>
      </c>
      <c r="F244" s="48">
        <f t="shared" si="22"/>
        <v>54.74</v>
      </c>
      <c r="G244" s="51">
        <f t="shared" si="23"/>
        <v>1210</v>
      </c>
    </row>
    <row r="245" spans="1:7" x14ac:dyDescent="0.2">
      <c r="A245" s="47">
        <v>1215</v>
      </c>
      <c r="B245" s="48">
        <f t="shared" si="18"/>
        <v>7.05</v>
      </c>
      <c r="C245" s="50">
        <f t="shared" si="19"/>
        <v>7.31</v>
      </c>
      <c r="D245" s="50">
        <f t="shared" si="20"/>
        <v>91.25</v>
      </c>
      <c r="E245" s="50">
        <f t="shared" si="21"/>
        <v>20.91</v>
      </c>
      <c r="F245" s="48">
        <f t="shared" si="22"/>
        <v>54.68</v>
      </c>
      <c r="G245" s="51">
        <f t="shared" si="23"/>
        <v>1215</v>
      </c>
    </row>
    <row r="246" spans="1:7" x14ac:dyDescent="0.2">
      <c r="A246" s="47">
        <v>1220</v>
      </c>
      <c r="B246" s="48">
        <f t="shared" si="18"/>
        <v>7.04</v>
      </c>
      <c r="C246" s="50">
        <f t="shared" si="19"/>
        <v>7.33</v>
      </c>
      <c r="D246" s="50">
        <f t="shared" si="20"/>
        <v>91.64</v>
      </c>
      <c r="E246" s="50">
        <f t="shared" si="21"/>
        <v>21</v>
      </c>
      <c r="F246" s="48">
        <f t="shared" si="22"/>
        <v>54.61</v>
      </c>
      <c r="G246" s="51">
        <f t="shared" si="23"/>
        <v>1220</v>
      </c>
    </row>
    <row r="247" spans="1:7" x14ac:dyDescent="0.2">
      <c r="A247" s="47">
        <v>1225</v>
      </c>
      <c r="B247" s="48">
        <f t="shared" si="18"/>
        <v>7.03</v>
      </c>
      <c r="C247" s="50">
        <f t="shared" si="19"/>
        <v>7.3599999999999994</v>
      </c>
      <c r="D247" s="50">
        <f t="shared" si="20"/>
        <v>92.04</v>
      </c>
      <c r="E247" s="50">
        <f t="shared" si="21"/>
        <v>21.09</v>
      </c>
      <c r="F247" s="48">
        <f t="shared" si="22"/>
        <v>54.55</v>
      </c>
      <c r="G247" s="51">
        <f t="shared" si="23"/>
        <v>1225</v>
      </c>
    </row>
    <row r="248" spans="1:7" x14ac:dyDescent="0.2">
      <c r="A248" s="47">
        <v>1230</v>
      </c>
      <c r="B248" s="48">
        <f t="shared" si="18"/>
        <v>7.01</v>
      </c>
      <c r="C248" s="50">
        <f t="shared" si="19"/>
        <v>7.38</v>
      </c>
      <c r="D248" s="50">
        <f t="shared" si="20"/>
        <v>92.43</v>
      </c>
      <c r="E248" s="50">
        <f t="shared" si="21"/>
        <v>21.180000000000003</v>
      </c>
      <c r="F248" s="48">
        <f t="shared" si="22"/>
        <v>54.48</v>
      </c>
      <c r="G248" s="51">
        <f t="shared" si="23"/>
        <v>1230</v>
      </c>
    </row>
    <row r="249" spans="1:7" x14ac:dyDescent="0.2">
      <c r="A249" s="47">
        <v>1235</v>
      </c>
      <c r="B249" s="48">
        <f t="shared" si="18"/>
        <v>7</v>
      </c>
      <c r="C249" s="50">
        <f t="shared" si="19"/>
        <v>7.3999999999999995</v>
      </c>
      <c r="D249" s="50">
        <f t="shared" si="20"/>
        <v>92.83</v>
      </c>
      <c r="E249" s="50">
        <f t="shared" si="21"/>
        <v>21.270000000000003</v>
      </c>
      <c r="F249" s="48">
        <f t="shared" si="22"/>
        <v>54.42</v>
      </c>
      <c r="G249" s="51">
        <f t="shared" si="23"/>
        <v>1235</v>
      </c>
    </row>
    <row r="250" spans="1:7" x14ac:dyDescent="0.2">
      <c r="A250" s="47">
        <v>1240</v>
      </c>
      <c r="B250" s="48">
        <f t="shared" si="18"/>
        <v>6.98</v>
      </c>
      <c r="C250" s="50">
        <f t="shared" si="19"/>
        <v>7.43</v>
      </c>
      <c r="D250" s="50">
        <f t="shared" si="20"/>
        <v>93.22</v>
      </c>
      <c r="E250" s="50">
        <f t="shared" si="21"/>
        <v>21.360000000000003</v>
      </c>
      <c r="F250" s="48">
        <f t="shared" si="22"/>
        <v>54.36</v>
      </c>
      <c r="G250" s="51">
        <f t="shared" si="23"/>
        <v>1240</v>
      </c>
    </row>
    <row r="251" spans="1:7" x14ac:dyDescent="0.2">
      <c r="A251" s="47">
        <v>1245</v>
      </c>
      <c r="B251" s="48">
        <f t="shared" si="18"/>
        <v>6.97</v>
      </c>
      <c r="C251" s="50">
        <f t="shared" si="19"/>
        <v>7.45</v>
      </c>
      <c r="D251" s="50">
        <f t="shared" si="20"/>
        <v>93.62</v>
      </c>
      <c r="E251" s="50">
        <f t="shared" si="21"/>
        <v>21.450000000000003</v>
      </c>
      <c r="F251" s="48">
        <f t="shared" si="22"/>
        <v>54.3</v>
      </c>
      <c r="G251" s="51">
        <f t="shared" si="23"/>
        <v>1245</v>
      </c>
    </row>
    <row r="252" spans="1:7" x14ac:dyDescent="0.2">
      <c r="A252" s="47">
        <v>1250</v>
      </c>
      <c r="B252" s="48">
        <f t="shared" si="18"/>
        <v>6.96</v>
      </c>
      <c r="C252" s="50">
        <f t="shared" si="19"/>
        <v>7.47</v>
      </c>
      <c r="D252" s="50">
        <f t="shared" si="20"/>
        <v>94.01</v>
      </c>
      <c r="E252" s="50">
        <f t="shared" si="21"/>
        <v>21.540000000000003</v>
      </c>
      <c r="F252" s="48">
        <f t="shared" si="22"/>
        <v>54.23</v>
      </c>
      <c r="G252" s="51">
        <f t="shared" si="23"/>
        <v>1250</v>
      </c>
    </row>
    <row r="253" spans="1:7" x14ac:dyDescent="0.2">
      <c r="A253" s="47">
        <v>1255</v>
      </c>
      <c r="B253" s="48">
        <f t="shared" si="18"/>
        <v>6.94</v>
      </c>
      <c r="C253" s="50">
        <f t="shared" si="19"/>
        <v>7.49</v>
      </c>
      <c r="D253" s="50">
        <f t="shared" si="20"/>
        <v>94.410000000000011</v>
      </c>
      <c r="E253" s="50">
        <f t="shared" si="21"/>
        <v>21.630000000000003</v>
      </c>
      <c r="F253" s="48">
        <f t="shared" si="22"/>
        <v>54.17</v>
      </c>
      <c r="G253" s="51">
        <f t="shared" si="23"/>
        <v>1255</v>
      </c>
    </row>
    <row r="254" spans="1:7" x14ac:dyDescent="0.2">
      <c r="A254" s="47">
        <v>1260</v>
      </c>
      <c r="B254" s="48">
        <f t="shared" si="18"/>
        <v>6.93</v>
      </c>
      <c r="C254" s="50">
        <f t="shared" si="19"/>
        <v>7.52</v>
      </c>
      <c r="D254" s="50">
        <f t="shared" si="20"/>
        <v>94.800000000000011</v>
      </c>
      <c r="E254" s="50">
        <f t="shared" si="21"/>
        <v>21.720000000000002</v>
      </c>
      <c r="F254" s="48">
        <f t="shared" si="22"/>
        <v>54.11</v>
      </c>
      <c r="G254" s="51">
        <f t="shared" si="23"/>
        <v>1260</v>
      </c>
    </row>
    <row r="255" spans="1:7" x14ac:dyDescent="0.2">
      <c r="A255" s="47">
        <v>1265</v>
      </c>
      <c r="B255" s="48">
        <f t="shared" si="18"/>
        <v>6.92</v>
      </c>
      <c r="C255" s="50">
        <f t="shared" si="19"/>
        <v>7.54</v>
      </c>
      <c r="D255" s="50">
        <f t="shared" si="20"/>
        <v>95.2</v>
      </c>
      <c r="E255" s="50">
        <f t="shared" si="21"/>
        <v>21.810000000000002</v>
      </c>
      <c r="F255" s="48">
        <f t="shared" si="22"/>
        <v>54.04</v>
      </c>
      <c r="G255" s="51">
        <f t="shared" si="23"/>
        <v>1265</v>
      </c>
    </row>
    <row r="256" spans="1:7" x14ac:dyDescent="0.2">
      <c r="A256" s="47">
        <v>1270</v>
      </c>
      <c r="B256" s="48">
        <f t="shared" si="18"/>
        <v>6.9</v>
      </c>
      <c r="C256" s="50">
        <f t="shared" si="19"/>
        <v>7.56</v>
      </c>
      <c r="D256" s="50">
        <f t="shared" si="20"/>
        <v>95.600000000000009</v>
      </c>
      <c r="E256" s="50">
        <f t="shared" si="21"/>
        <v>21.900000000000002</v>
      </c>
      <c r="F256" s="48">
        <f t="shared" si="22"/>
        <v>53.98</v>
      </c>
      <c r="G256" s="51">
        <f t="shared" si="23"/>
        <v>1270</v>
      </c>
    </row>
    <row r="257" spans="1:7" x14ac:dyDescent="0.2">
      <c r="A257" s="47">
        <v>1275</v>
      </c>
      <c r="B257" s="48">
        <f t="shared" si="18"/>
        <v>6.89</v>
      </c>
      <c r="C257" s="50">
        <f t="shared" si="19"/>
        <v>7.58</v>
      </c>
      <c r="D257" s="50">
        <f t="shared" si="20"/>
        <v>95.990000000000009</v>
      </c>
      <c r="E257" s="50">
        <f t="shared" si="21"/>
        <v>21.990000000000002</v>
      </c>
      <c r="F257" s="48">
        <f t="shared" si="22"/>
        <v>53.92</v>
      </c>
      <c r="G257" s="51">
        <f t="shared" si="23"/>
        <v>1275</v>
      </c>
    </row>
    <row r="258" spans="1:7" x14ac:dyDescent="0.2">
      <c r="A258" s="47">
        <v>1280</v>
      </c>
      <c r="B258" s="48">
        <f t="shared" ref="B258:B302" si="24">ROUNDDOWN(w60B/100-(($A258/w60A)^(1/w60C)),2)</f>
        <v>6.87</v>
      </c>
      <c r="C258" s="50">
        <f t="shared" ref="C258:C302" si="25">ROUNDUP(wweitB/100+(($A258/wweitA)^(1/wweitC)),2)</f>
        <v>7.6099999999999994</v>
      </c>
      <c r="D258" s="50">
        <f t="shared" ref="D258:D302" si="26">ROUNDUP(wballB/100+(($A258/wballA)^(1/wballC)),2)</f>
        <v>96.39</v>
      </c>
      <c r="E258" s="50">
        <f t="shared" ref="E258:E302" si="27">ROUNDUP(wkugelB/100+(($A258/wkugelA)^(1/wkugelC)),2)</f>
        <v>22.080000000000002</v>
      </c>
      <c r="F258" s="48">
        <f t="shared" ref="F258:F302" si="28">ROUNDDOWN(w400B/100-(($A258/2/w400A)^(1/w400C)),2)</f>
        <v>53.86</v>
      </c>
      <c r="G258" s="51">
        <f t="shared" si="23"/>
        <v>1280</v>
      </c>
    </row>
    <row r="259" spans="1:7" x14ac:dyDescent="0.2">
      <c r="A259" s="47">
        <v>1285</v>
      </c>
      <c r="B259" s="48">
        <f t="shared" si="24"/>
        <v>6.86</v>
      </c>
      <c r="C259" s="50">
        <f t="shared" si="25"/>
        <v>7.63</v>
      </c>
      <c r="D259" s="50">
        <f t="shared" si="26"/>
        <v>96.79</v>
      </c>
      <c r="E259" s="50">
        <f t="shared" si="27"/>
        <v>22.17</v>
      </c>
      <c r="F259" s="48">
        <f t="shared" si="28"/>
        <v>53.8</v>
      </c>
      <c r="G259" s="51">
        <f t="shared" ref="G259:G302" si="29">A259</f>
        <v>1285</v>
      </c>
    </row>
    <row r="260" spans="1:7" x14ac:dyDescent="0.2">
      <c r="A260" s="47">
        <v>1290</v>
      </c>
      <c r="B260" s="48">
        <f t="shared" si="24"/>
        <v>6.85</v>
      </c>
      <c r="C260" s="50">
        <f t="shared" si="25"/>
        <v>7.6499999999999995</v>
      </c>
      <c r="D260" s="50">
        <f t="shared" si="26"/>
        <v>97.18</v>
      </c>
      <c r="E260" s="50">
        <f t="shared" si="27"/>
        <v>22.26</v>
      </c>
      <c r="F260" s="48">
        <f t="shared" si="28"/>
        <v>53.73</v>
      </c>
      <c r="G260" s="51">
        <f t="shared" si="29"/>
        <v>1290</v>
      </c>
    </row>
    <row r="261" spans="1:7" x14ac:dyDescent="0.2">
      <c r="A261" s="47">
        <v>1295</v>
      </c>
      <c r="B261" s="48">
        <f t="shared" si="24"/>
        <v>6.83</v>
      </c>
      <c r="C261" s="50">
        <f t="shared" si="25"/>
        <v>7.67</v>
      </c>
      <c r="D261" s="50">
        <f t="shared" si="26"/>
        <v>97.58</v>
      </c>
      <c r="E261" s="50">
        <f t="shared" si="27"/>
        <v>22.35</v>
      </c>
      <c r="F261" s="48">
        <f t="shared" si="28"/>
        <v>53.67</v>
      </c>
      <c r="G261" s="51">
        <f t="shared" si="29"/>
        <v>1295</v>
      </c>
    </row>
    <row r="262" spans="1:7" x14ac:dyDescent="0.2">
      <c r="A262" s="47">
        <v>1300</v>
      </c>
      <c r="B262" s="48">
        <f t="shared" si="24"/>
        <v>6.82</v>
      </c>
      <c r="C262" s="50">
        <f t="shared" si="25"/>
        <v>7.7</v>
      </c>
      <c r="D262" s="50">
        <f t="shared" si="26"/>
        <v>97.98</v>
      </c>
      <c r="E262" s="50">
        <f t="shared" si="27"/>
        <v>22.44</v>
      </c>
      <c r="F262" s="48">
        <f t="shared" si="28"/>
        <v>53.61</v>
      </c>
      <c r="G262" s="51">
        <f t="shared" si="29"/>
        <v>1300</v>
      </c>
    </row>
    <row r="263" spans="1:7" x14ac:dyDescent="0.2">
      <c r="A263" s="47">
        <v>1305</v>
      </c>
      <c r="B263" s="48">
        <f t="shared" si="24"/>
        <v>6.81</v>
      </c>
      <c r="C263" s="50">
        <f t="shared" si="25"/>
        <v>7.72</v>
      </c>
      <c r="D263" s="50">
        <f t="shared" si="26"/>
        <v>98.38000000000001</v>
      </c>
      <c r="E263" s="50">
        <f t="shared" si="27"/>
        <v>22.540000000000003</v>
      </c>
      <c r="F263" s="48">
        <f t="shared" si="28"/>
        <v>53.55</v>
      </c>
      <c r="G263" s="51">
        <f t="shared" si="29"/>
        <v>1305</v>
      </c>
    </row>
    <row r="264" spans="1:7" x14ac:dyDescent="0.2">
      <c r="A264" s="47">
        <v>1310</v>
      </c>
      <c r="B264" s="48">
        <f t="shared" si="24"/>
        <v>6.79</v>
      </c>
      <c r="C264" s="50">
        <f t="shared" si="25"/>
        <v>7.74</v>
      </c>
      <c r="D264" s="50">
        <f t="shared" si="26"/>
        <v>98.77000000000001</v>
      </c>
      <c r="E264" s="50">
        <f t="shared" si="27"/>
        <v>22.630000000000003</v>
      </c>
      <c r="F264" s="48">
        <f t="shared" si="28"/>
        <v>53.49</v>
      </c>
      <c r="G264" s="51">
        <f t="shared" si="29"/>
        <v>1310</v>
      </c>
    </row>
    <row r="265" spans="1:7" x14ac:dyDescent="0.2">
      <c r="A265" s="47">
        <v>1315</v>
      </c>
      <c r="B265" s="48">
        <f t="shared" si="24"/>
        <v>6.78</v>
      </c>
      <c r="C265" s="50">
        <f t="shared" si="25"/>
        <v>7.77</v>
      </c>
      <c r="D265" s="50">
        <f t="shared" si="26"/>
        <v>99.17</v>
      </c>
      <c r="E265" s="50">
        <f t="shared" si="27"/>
        <v>22.720000000000002</v>
      </c>
      <c r="F265" s="48">
        <f t="shared" si="28"/>
        <v>53.43</v>
      </c>
      <c r="G265" s="51">
        <f t="shared" si="29"/>
        <v>1315</v>
      </c>
    </row>
    <row r="266" spans="1:7" x14ac:dyDescent="0.2">
      <c r="A266" s="47">
        <v>1320</v>
      </c>
      <c r="B266" s="48">
        <f t="shared" si="24"/>
        <v>6.77</v>
      </c>
      <c r="C266" s="50">
        <f t="shared" si="25"/>
        <v>7.79</v>
      </c>
      <c r="D266" s="50">
        <f t="shared" si="26"/>
        <v>99.570000000000007</v>
      </c>
      <c r="E266" s="50">
        <f t="shared" si="27"/>
        <v>22.810000000000002</v>
      </c>
      <c r="F266" s="48">
        <f t="shared" si="28"/>
        <v>53.37</v>
      </c>
      <c r="G266" s="51">
        <f t="shared" si="29"/>
        <v>1320</v>
      </c>
    </row>
    <row r="267" spans="1:7" x14ac:dyDescent="0.2">
      <c r="A267" s="47">
        <v>1325</v>
      </c>
      <c r="B267" s="48">
        <f t="shared" si="24"/>
        <v>6.75</v>
      </c>
      <c r="C267" s="50">
        <f t="shared" si="25"/>
        <v>7.81</v>
      </c>
      <c r="D267" s="50">
        <f t="shared" si="26"/>
        <v>99.97</v>
      </c>
      <c r="E267" s="50">
        <f t="shared" si="27"/>
        <v>22.900000000000002</v>
      </c>
      <c r="F267" s="48">
        <f t="shared" si="28"/>
        <v>53.31</v>
      </c>
      <c r="G267" s="51">
        <f t="shared" si="29"/>
        <v>1325</v>
      </c>
    </row>
    <row r="268" spans="1:7" x14ac:dyDescent="0.2">
      <c r="A268" s="47">
        <v>1330</v>
      </c>
      <c r="B268" s="48">
        <f t="shared" si="24"/>
        <v>6.74</v>
      </c>
      <c r="C268" s="50">
        <f t="shared" si="25"/>
        <v>7.83</v>
      </c>
      <c r="D268" s="50">
        <f t="shared" si="26"/>
        <v>100.36</v>
      </c>
      <c r="E268" s="50">
        <f t="shared" si="27"/>
        <v>22.990000000000002</v>
      </c>
      <c r="F268" s="48">
        <f t="shared" si="28"/>
        <v>53.24</v>
      </c>
      <c r="G268" s="51">
        <f t="shared" si="29"/>
        <v>1330</v>
      </c>
    </row>
    <row r="269" spans="1:7" x14ac:dyDescent="0.2">
      <c r="A269" s="47">
        <v>1335</v>
      </c>
      <c r="B269" s="48">
        <f t="shared" si="24"/>
        <v>6.73</v>
      </c>
      <c r="C269" s="50">
        <f t="shared" si="25"/>
        <v>7.8599999999999994</v>
      </c>
      <c r="D269" s="50">
        <f t="shared" si="26"/>
        <v>100.76</v>
      </c>
      <c r="E269" s="50">
        <f t="shared" si="27"/>
        <v>23.080000000000002</v>
      </c>
      <c r="F269" s="48">
        <f t="shared" si="28"/>
        <v>53.18</v>
      </c>
      <c r="G269" s="51">
        <f t="shared" si="29"/>
        <v>1335</v>
      </c>
    </row>
    <row r="270" spans="1:7" x14ac:dyDescent="0.2">
      <c r="A270" s="47">
        <v>1340</v>
      </c>
      <c r="B270" s="48">
        <f t="shared" si="24"/>
        <v>6.71</v>
      </c>
      <c r="C270" s="50">
        <f t="shared" si="25"/>
        <v>7.88</v>
      </c>
      <c r="D270" s="50">
        <f t="shared" si="26"/>
        <v>101.16000000000001</v>
      </c>
      <c r="E270" s="50">
        <f t="shared" si="27"/>
        <v>23.17</v>
      </c>
      <c r="F270" s="48">
        <f t="shared" si="28"/>
        <v>53.12</v>
      </c>
      <c r="G270" s="51">
        <f t="shared" si="29"/>
        <v>1340</v>
      </c>
    </row>
    <row r="271" spans="1:7" x14ac:dyDescent="0.2">
      <c r="A271" s="47">
        <v>1345</v>
      </c>
      <c r="B271" s="48">
        <f t="shared" si="24"/>
        <v>6.7</v>
      </c>
      <c r="C271" s="50">
        <f t="shared" si="25"/>
        <v>7.8999999999999995</v>
      </c>
      <c r="D271" s="50">
        <f t="shared" si="26"/>
        <v>101.56</v>
      </c>
      <c r="E271" s="50">
        <f t="shared" si="27"/>
        <v>23.26</v>
      </c>
      <c r="F271" s="48">
        <f t="shared" si="28"/>
        <v>53.06</v>
      </c>
      <c r="G271" s="51">
        <f t="shared" si="29"/>
        <v>1345</v>
      </c>
    </row>
    <row r="272" spans="1:7" x14ac:dyDescent="0.2">
      <c r="A272" s="47">
        <v>1350</v>
      </c>
      <c r="B272" s="48">
        <f t="shared" si="24"/>
        <v>6.69</v>
      </c>
      <c r="C272" s="50">
        <f t="shared" si="25"/>
        <v>7.92</v>
      </c>
      <c r="D272" s="50">
        <f t="shared" si="26"/>
        <v>101.96000000000001</v>
      </c>
      <c r="E272" s="50">
        <f t="shared" si="27"/>
        <v>23.35</v>
      </c>
      <c r="F272" s="48">
        <f t="shared" si="28"/>
        <v>53</v>
      </c>
      <c r="G272" s="51">
        <f t="shared" si="29"/>
        <v>1350</v>
      </c>
    </row>
    <row r="273" spans="1:7" x14ac:dyDescent="0.2">
      <c r="A273" s="47">
        <v>1355</v>
      </c>
      <c r="B273" s="48">
        <f t="shared" si="24"/>
        <v>6.67</v>
      </c>
      <c r="C273" s="50">
        <f t="shared" si="25"/>
        <v>7.95</v>
      </c>
      <c r="D273" s="50">
        <f t="shared" si="26"/>
        <v>102.36</v>
      </c>
      <c r="E273" s="50">
        <f t="shared" si="27"/>
        <v>23.44</v>
      </c>
      <c r="F273" s="48">
        <f t="shared" si="28"/>
        <v>52.94</v>
      </c>
      <c r="G273" s="51">
        <f t="shared" si="29"/>
        <v>1355</v>
      </c>
    </row>
    <row r="274" spans="1:7" x14ac:dyDescent="0.2">
      <c r="A274" s="47">
        <v>1360</v>
      </c>
      <c r="B274" s="48">
        <f t="shared" si="24"/>
        <v>6.66</v>
      </c>
      <c r="C274" s="50">
        <f t="shared" si="25"/>
        <v>7.97</v>
      </c>
      <c r="D274" s="50">
        <f t="shared" si="26"/>
        <v>102.76</v>
      </c>
      <c r="E274" s="50">
        <f t="shared" si="27"/>
        <v>23.53</v>
      </c>
      <c r="F274" s="48">
        <f t="shared" si="28"/>
        <v>52.88</v>
      </c>
      <c r="G274" s="51">
        <f t="shared" si="29"/>
        <v>1360</v>
      </c>
    </row>
    <row r="275" spans="1:7" x14ac:dyDescent="0.2">
      <c r="A275" s="47">
        <v>1365</v>
      </c>
      <c r="B275" s="48">
        <f t="shared" si="24"/>
        <v>6.65</v>
      </c>
      <c r="C275" s="50">
        <f t="shared" si="25"/>
        <v>7.99</v>
      </c>
      <c r="D275" s="50">
        <f t="shared" si="26"/>
        <v>103.16000000000001</v>
      </c>
      <c r="E275" s="50">
        <f t="shared" si="27"/>
        <v>23.62</v>
      </c>
      <c r="F275" s="48">
        <f t="shared" si="28"/>
        <v>52.82</v>
      </c>
      <c r="G275" s="51">
        <f t="shared" si="29"/>
        <v>1365</v>
      </c>
    </row>
    <row r="276" spans="1:7" x14ac:dyDescent="0.2">
      <c r="A276" s="47">
        <v>1370</v>
      </c>
      <c r="B276" s="48">
        <f t="shared" si="24"/>
        <v>6.63</v>
      </c>
      <c r="C276" s="50">
        <f t="shared" si="25"/>
        <v>8.01</v>
      </c>
      <c r="D276" s="50">
        <f t="shared" si="26"/>
        <v>103.56</v>
      </c>
      <c r="E276" s="50">
        <f t="shared" si="27"/>
        <v>23.71</v>
      </c>
      <c r="F276" s="48">
        <f t="shared" si="28"/>
        <v>52.76</v>
      </c>
      <c r="G276" s="51">
        <f t="shared" si="29"/>
        <v>1370</v>
      </c>
    </row>
    <row r="277" spans="1:7" x14ac:dyDescent="0.2">
      <c r="A277" s="47">
        <v>1375</v>
      </c>
      <c r="B277" s="48">
        <f t="shared" si="24"/>
        <v>6.62</v>
      </c>
      <c r="C277" s="50">
        <f t="shared" si="25"/>
        <v>8.0399999999999991</v>
      </c>
      <c r="D277" s="50">
        <f t="shared" si="26"/>
        <v>103.96000000000001</v>
      </c>
      <c r="E277" s="50">
        <f t="shared" si="27"/>
        <v>23.8</v>
      </c>
      <c r="F277" s="48">
        <f t="shared" si="28"/>
        <v>52.7</v>
      </c>
      <c r="G277" s="51">
        <f t="shared" si="29"/>
        <v>1375</v>
      </c>
    </row>
    <row r="278" spans="1:7" x14ac:dyDescent="0.2">
      <c r="A278" s="47">
        <v>1380</v>
      </c>
      <c r="B278" s="48">
        <f t="shared" si="24"/>
        <v>6.61</v>
      </c>
      <c r="C278" s="50">
        <f t="shared" si="25"/>
        <v>8.06</v>
      </c>
      <c r="D278" s="50">
        <f t="shared" si="26"/>
        <v>104.36</v>
      </c>
      <c r="E278" s="50">
        <f t="shared" si="27"/>
        <v>23.900000000000002</v>
      </c>
      <c r="F278" s="48">
        <f t="shared" si="28"/>
        <v>52.64</v>
      </c>
      <c r="G278" s="51">
        <f t="shared" si="29"/>
        <v>1380</v>
      </c>
    </row>
    <row r="279" spans="1:7" x14ac:dyDescent="0.2">
      <c r="A279" s="47">
        <v>1385</v>
      </c>
      <c r="B279" s="48">
        <f t="shared" si="24"/>
        <v>6.6</v>
      </c>
      <c r="C279" s="50">
        <f t="shared" si="25"/>
        <v>8.08</v>
      </c>
      <c r="D279" s="50">
        <f t="shared" si="26"/>
        <v>104.76</v>
      </c>
      <c r="E279" s="50">
        <f t="shared" si="27"/>
        <v>23.990000000000002</v>
      </c>
      <c r="F279" s="48">
        <f t="shared" si="28"/>
        <v>52.58</v>
      </c>
      <c r="G279" s="51">
        <f t="shared" si="29"/>
        <v>1385</v>
      </c>
    </row>
    <row r="280" spans="1:7" x14ac:dyDescent="0.2">
      <c r="A280" s="47">
        <v>1390</v>
      </c>
      <c r="B280" s="48">
        <f t="shared" si="24"/>
        <v>6.58</v>
      </c>
      <c r="C280" s="50">
        <f t="shared" si="25"/>
        <v>8.11</v>
      </c>
      <c r="D280" s="50">
        <f t="shared" si="26"/>
        <v>105.16000000000001</v>
      </c>
      <c r="E280" s="50">
        <f t="shared" si="27"/>
        <v>24.080000000000002</v>
      </c>
      <c r="F280" s="48">
        <f t="shared" si="28"/>
        <v>52.52</v>
      </c>
      <c r="G280" s="51">
        <f t="shared" si="29"/>
        <v>1390</v>
      </c>
    </row>
    <row r="281" spans="1:7" x14ac:dyDescent="0.2">
      <c r="A281" s="47">
        <v>1395</v>
      </c>
      <c r="B281" s="48">
        <f t="shared" si="24"/>
        <v>6.57</v>
      </c>
      <c r="C281" s="50">
        <f t="shared" si="25"/>
        <v>8.129999999999999</v>
      </c>
      <c r="D281" s="50">
        <f t="shared" si="26"/>
        <v>105.56</v>
      </c>
      <c r="E281" s="50">
        <f t="shared" si="27"/>
        <v>24.17</v>
      </c>
      <c r="F281" s="48">
        <f t="shared" si="28"/>
        <v>52.46</v>
      </c>
      <c r="G281" s="51">
        <f t="shared" si="29"/>
        <v>1395</v>
      </c>
    </row>
    <row r="282" spans="1:7" x14ac:dyDescent="0.2">
      <c r="A282" s="47">
        <v>1400</v>
      </c>
      <c r="B282" s="48">
        <f t="shared" si="24"/>
        <v>6.56</v>
      </c>
      <c r="C282" s="50">
        <f t="shared" si="25"/>
        <v>8.15</v>
      </c>
      <c r="D282" s="50">
        <f t="shared" si="26"/>
        <v>105.96000000000001</v>
      </c>
      <c r="E282" s="50">
        <f t="shared" si="27"/>
        <v>24.26</v>
      </c>
      <c r="F282" s="48">
        <f t="shared" si="28"/>
        <v>52.4</v>
      </c>
      <c r="G282" s="51">
        <f t="shared" si="29"/>
        <v>1400</v>
      </c>
    </row>
    <row r="283" spans="1:7" x14ac:dyDescent="0.2">
      <c r="A283" s="47">
        <v>1405</v>
      </c>
      <c r="B283" s="48">
        <f t="shared" si="24"/>
        <v>6.54</v>
      </c>
      <c r="C283" s="50">
        <f t="shared" si="25"/>
        <v>8.17</v>
      </c>
      <c r="D283" s="50">
        <f t="shared" si="26"/>
        <v>106.36</v>
      </c>
      <c r="E283" s="50">
        <f t="shared" si="27"/>
        <v>24.35</v>
      </c>
      <c r="F283" s="48">
        <f t="shared" si="28"/>
        <v>52.35</v>
      </c>
      <c r="G283" s="51">
        <f t="shared" si="29"/>
        <v>1405</v>
      </c>
    </row>
    <row r="284" spans="1:7" x14ac:dyDescent="0.2">
      <c r="A284" s="47">
        <v>1410</v>
      </c>
      <c r="B284" s="48">
        <f t="shared" si="24"/>
        <v>6.53</v>
      </c>
      <c r="C284" s="50">
        <f t="shared" si="25"/>
        <v>8.1999999999999993</v>
      </c>
      <c r="D284" s="50">
        <f t="shared" si="26"/>
        <v>106.76</v>
      </c>
      <c r="E284" s="50">
        <f t="shared" si="27"/>
        <v>24.44</v>
      </c>
      <c r="F284" s="48">
        <f t="shared" si="28"/>
        <v>52.29</v>
      </c>
      <c r="G284" s="51">
        <f t="shared" si="29"/>
        <v>1410</v>
      </c>
    </row>
    <row r="285" spans="1:7" x14ac:dyDescent="0.2">
      <c r="A285" s="47">
        <v>1415</v>
      </c>
      <c r="B285" s="48">
        <f t="shared" si="24"/>
        <v>6.52</v>
      </c>
      <c r="C285" s="50">
        <f t="shared" si="25"/>
        <v>8.2200000000000006</v>
      </c>
      <c r="D285" s="50">
        <f t="shared" si="26"/>
        <v>107.16000000000001</v>
      </c>
      <c r="E285" s="50">
        <f t="shared" si="27"/>
        <v>24.53</v>
      </c>
      <c r="F285" s="48">
        <f t="shared" si="28"/>
        <v>52.23</v>
      </c>
      <c r="G285" s="51">
        <f t="shared" si="29"/>
        <v>1415</v>
      </c>
    </row>
    <row r="286" spans="1:7" x14ac:dyDescent="0.2">
      <c r="A286" s="47">
        <v>1420</v>
      </c>
      <c r="B286" s="48">
        <f t="shared" si="24"/>
        <v>6.5</v>
      </c>
      <c r="C286" s="50">
        <f t="shared" si="25"/>
        <v>8.24</v>
      </c>
      <c r="D286" s="50">
        <f t="shared" si="26"/>
        <v>107.56</v>
      </c>
      <c r="E286" s="50">
        <f t="shared" si="27"/>
        <v>24.62</v>
      </c>
      <c r="F286" s="48">
        <f t="shared" si="28"/>
        <v>52.17</v>
      </c>
      <c r="G286" s="51">
        <f t="shared" si="29"/>
        <v>1420</v>
      </c>
    </row>
    <row r="287" spans="1:7" x14ac:dyDescent="0.2">
      <c r="A287" s="47">
        <v>1425</v>
      </c>
      <c r="B287" s="48">
        <f t="shared" si="24"/>
        <v>6.49</v>
      </c>
      <c r="C287" s="50">
        <f t="shared" si="25"/>
        <v>8.26</v>
      </c>
      <c r="D287" s="50">
        <f t="shared" si="26"/>
        <v>107.96000000000001</v>
      </c>
      <c r="E287" s="50">
        <f t="shared" si="27"/>
        <v>24.720000000000002</v>
      </c>
      <c r="F287" s="48">
        <f t="shared" si="28"/>
        <v>52.11</v>
      </c>
      <c r="G287" s="51">
        <f t="shared" si="29"/>
        <v>1425</v>
      </c>
    </row>
    <row r="288" spans="1:7" x14ac:dyDescent="0.2">
      <c r="A288" s="47">
        <v>1430</v>
      </c>
      <c r="B288" s="48">
        <f t="shared" si="24"/>
        <v>6.48</v>
      </c>
      <c r="C288" s="50">
        <f t="shared" si="25"/>
        <v>8.2899999999999991</v>
      </c>
      <c r="D288" s="50">
        <f t="shared" si="26"/>
        <v>108.36</v>
      </c>
      <c r="E288" s="50">
        <f t="shared" si="27"/>
        <v>24.810000000000002</v>
      </c>
      <c r="F288" s="48">
        <f t="shared" si="28"/>
        <v>52.05</v>
      </c>
      <c r="G288" s="51">
        <f t="shared" si="29"/>
        <v>1430</v>
      </c>
    </row>
    <row r="289" spans="1:7" x14ac:dyDescent="0.2">
      <c r="A289" s="47">
        <v>1435</v>
      </c>
      <c r="B289" s="48">
        <f t="shared" si="24"/>
        <v>6.47</v>
      </c>
      <c r="C289" s="50">
        <f t="shared" si="25"/>
        <v>8.31</v>
      </c>
      <c r="D289" s="50">
        <f t="shared" si="26"/>
        <v>108.77000000000001</v>
      </c>
      <c r="E289" s="50">
        <f t="shared" si="27"/>
        <v>24.900000000000002</v>
      </c>
      <c r="F289" s="48">
        <f t="shared" si="28"/>
        <v>51.99</v>
      </c>
      <c r="G289" s="51">
        <f t="shared" si="29"/>
        <v>1435</v>
      </c>
    </row>
    <row r="290" spans="1:7" x14ac:dyDescent="0.2">
      <c r="A290" s="47">
        <v>1440</v>
      </c>
      <c r="B290" s="48">
        <f t="shared" si="24"/>
        <v>6.45</v>
      </c>
      <c r="C290" s="50">
        <f t="shared" si="25"/>
        <v>8.33</v>
      </c>
      <c r="D290" s="50">
        <f t="shared" si="26"/>
        <v>109.17</v>
      </c>
      <c r="E290" s="50">
        <f t="shared" si="27"/>
        <v>24.990000000000002</v>
      </c>
      <c r="F290" s="48">
        <f t="shared" si="28"/>
        <v>51.94</v>
      </c>
      <c r="G290" s="51">
        <f t="shared" si="29"/>
        <v>1440</v>
      </c>
    </row>
    <row r="291" spans="1:7" x14ac:dyDescent="0.2">
      <c r="A291" s="47">
        <v>1445</v>
      </c>
      <c r="B291" s="48">
        <f t="shared" si="24"/>
        <v>6.44</v>
      </c>
      <c r="C291" s="50">
        <f t="shared" si="25"/>
        <v>8.35</v>
      </c>
      <c r="D291" s="50">
        <f t="shared" si="26"/>
        <v>109.57000000000001</v>
      </c>
      <c r="E291" s="50">
        <f t="shared" si="27"/>
        <v>25.080000000000002</v>
      </c>
      <c r="F291" s="48">
        <f t="shared" si="28"/>
        <v>51.88</v>
      </c>
      <c r="G291" s="51">
        <f t="shared" si="29"/>
        <v>1445</v>
      </c>
    </row>
    <row r="292" spans="1:7" x14ac:dyDescent="0.2">
      <c r="A292" s="47">
        <v>1450</v>
      </c>
      <c r="B292" s="48">
        <f t="shared" si="24"/>
        <v>6.43</v>
      </c>
      <c r="C292" s="50">
        <f t="shared" si="25"/>
        <v>8.379999999999999</v>
      </c>
      <c r="D292" s="50">
        <f t="shared" si="26"/>
        <v>109.97</v>
      </c>
      <c r="E292" s="50">
        <f t="shared" si="27"/>
        <v>25.17</v>
      </c>
      <c r="F292" s="48">
        <f t="shared" si="28"/>
        <v>51.82</v>
      </c>
      <c r="G292" s="51">
        <f t="shared" si="29"/>
        <v>1450</v>
      </c>
    </row>
    <row r="293" spans="1:7" x14ac:dyDescent="0.2">
      <c r="A293" s="47">
        <v>1455</v>
      </c>
      <c r="B293" s="48">
        <f t="shared" si="24"/>
        <v>6.42</v>
      </c>
      <c r="C293" s="50">
        <f t="shared" si="25"/>
        <v>8.4</v>
      </c>
      <c r="D293" s="50">
        <f t="shared" si="26"/>
        <v>110.37</v>
      </c>
      <c r="E293" s="50">
        <f t="shared" si="27"/>
        <v>25.26</v>
      </c>
      <c r="F293" s="48">
        <f t="shared" si="28"/>
        <v>51.76</v>
      </c>
      <c r="G293" s="51">
        <f t="shared" si="29"/>
        <v>1455</v>
      </c>
    </row>
    <row r="294" spans="1:7" x14ac:dyDescent="0.2">
      <c r="A294" s="47">
        <v>1460</v>
      </c>
      <c r="B294" s="48">
        <f t="shared" si="24"/>
        <v>6.4</v>
      </c>
      <c r="C294" s="50">
        <f t="shared" si="25"/>
        <v>8.42</v>
      </c>
      <c r="D294" s="50">
        <f t="shared" si="26"/>
        <v>110.78</v>
      </c>
      <c r="E294" s="50">
        <f t="shared" si="27"/>
        <v>25.35</v>
      </c>
      <c r="F294" s="48">
        <f t="shared" si="28"/>
        <v>51.7</v>
      </c>
      <c r="G294" s="51">
        <f t="shared" si="29"/>
        <v>1460</v>
      </c>
    </row>
    <row r="295" spans="1:7" x14ac:dyDescent="0.2">
      <c r="A295" s="47">
        <v>1465</v>
      </c>
      <c r="B295" s="48">
        <f t="shared" si="24"/>
        <v>6.39</v>
      </c>
      <c r="C295" s="50">
        <f t="shared" si="25"/>
        <v>8.4499999999999993</v>
      </c>
      <c r="D295" s="50">
        <f t="shared" si="26"/>
        <v>111.18</v>
      </c>
      <c r="E295" s="50">
        <f t="shared" si="27"/>
        <v>25.450000000000003</v>
      </c>
      <c r="F295" s="48">
        <f t="shared" si="28"/>
        <v>51.64</v>
      </c>
      <c r="G295" s="51">
        <f t="shared" si="29"/>
        <v>1465</v>
      </c>
    </row>
    <row r="296" spans="1:7" x14ac:dyDescent="0.2">
      <c r="A296" s="47">
        <v>1470</v>
      </c>
      <c r="B296" s="48">
        <f t="shared" si="24"/>
        <v>6.38</v>
      </c>
      <c r="C296" s="50">
        <f t="shared" si="25"/>
        <v>8.4700000000000006</v>
      </c>
      <c r="D296" s="50">
        <f t="shared" si="26"/>
        <v>111.58</v>
      </c>
      <c r="E296" s="50">
        <f t="shared" si="27"/>
        <v>25.540000000000003</v>
      </c>
      <c r="F296" s="48">
        <f t="shared" si="28"/>
        <v>51.59</v>
      </c>
      <c r="G296" s="51">
        <f t="shared" si="29"/>
        <v>1470</v>
      </c>
    </row>
    <row r="297" spans="1:7" x14ac:dyDescent="0.2">
      <c r="A297" s="47">
        <v>1475</v>
      </c>
      <c r="B297" s="48">
        <f t="shared" si="24"/>
        <v>6.37</v>
      </c>
      <c r="C297" s="50">
        <f t="shared" si="25"/>
        <v>8.49</v>
      </c>
      <c r="D297" s="50">
        <f t="shared" si="26"/>
        <v>111.98</v>
      </c>
      <c r="E297" s="50">
        <f t="shared" si="27"/>
        <v>25.630000000000003</v>
      </c>
      <c r="F297" s="48">
        <f t="shared" si="28"/>
        <v>51.53</v>
      </c>
      <c r="G297" s="51">
        <f t="shared" si="29"/>
        <v>1475</v>
      </c>
    </row>
    <row r="298" spans="1:7" x14ac:dyDescent="0.2">
      <c r="A298" s="47">
        <v>1480</v>
      </c>
      <c r="B298" s="48">
        <f t="shared" si="24"/>
        <v>6.35</v>
      </c>
      <c r="C298" s="50">
        <f t="shared" si="25"/>
        <v>8.51</v>
      </c>
      <c r="D298" s="50">
        <f t="shared" si="26"/>
        <v>112.39</v>
      </c>
      <c r="E298" s="50">
        <f t="shared" si="27"/>
        <v>25.720000000000002</v>
      </c>
      <c r="F298" s="48">
        <f t="shared" si="28"/>
        <v>51.47</v>
      </c>
      <c r="G298" s="51">
        <f t="shared" si="29"/>
        <v>1480</v>
      </c>
    </row>
    <row r="299" spans="1:7" x14ac:dyDescent="0.2">
      <c r="A299" s="47">
        <v>1485</v>
      </c>
      <c r="B299" s="48">
        <f t="shared" si="24"/>
        <v>6.34</v>
      </c>
      <c r="C299" s="50">
        <f t="shared" si="25"/>
        <v>8.5399999999999991</v>
      </c>
      <c r="D299" s="50">
        <f t="shared" si="26"/>
        <v>112.79</v>
      </c>
      <c r="E299" s="50">
        <f t="shared" si="27"/>
        <v>25.810000000000002</v>
      </c>
      <c r="F299" s="48">
        <f t="shared" si="28"/>
        <v>51.41</v>
      </c>
      <c r="G299" s="51">
        <f t="shared" si="29"/>
        <v>1485</v>
      </c>
    </row>
    <row r="300" spans="1:7" x14ac:dyDescent="0.2">
      <c r="A300" s="47">
        <v>1490</v>
      </c>
      <c r="B300" s="48">
        <f t="shared" si="24"/>
        <v>6.33</v>
      </c>
      <c r="C300" s="50">
        <f t="shared" si="25"/>
        <v>8.56</v>
      </c>
      <c r="D300" s="50">
        <f t="shared" si="26"/>
        <v>113.19000000000001</v>
      </c>
      <c r="E300" s="50">
        <f t="shared" si="27"/>
        <v>25.900000000000002</v>
      </c>
      <c r="F300" s="48">
        <f t="shared" si="28"/>
        <v>51.36</v>
      </c>
      <c r="G300" s="51">
        <f t="shared" si="29"/>
        <v>1490</v>
      </c>
    </row>
    <row r="301" spans="1:7" x14ac:dyDescent="0.2">
      <c r="A301" s="47">
        <v>1495</v>
      </c>
      <c r="B301" s="48">
        <f t="shared" si="24"/>
        <v>6.31</v>
      </c>
      <c r="C301" s="50">
        <f t="shared" si="25"/>
        <v>8.58</v>
      </c>
      <c r="D301" s="50">
        <f t="shared" si="26"/>
        <v>113.60000000000001</v>
      </c>
      <c r="E301" s="50">
        <f t="shared" si="27"/>
        <v>26</v>
      </c>
      <c r="F301" s="48">
        <f t="shared" si="28"/>
        <v>51.3</v>
      </c>
      <c r="G301" s="51">
        <f t="shared" si="29"/>
        <v>1495</v>
      </c>
    </row>
    <row r="302" spans="1:7" x14ac:dyDescent="0.2">
      <c r="A302" s="47">
        <v>1500</v>
      </c>
      <c r="B302" s="48">
        <f t="shared" si="24"/>
        <v>6.3</v>
      </c>
      <c r="C302" s="50">
        <f t="shared" si="25"/>
        <v>8.6</v>
      </c>
      <c r="D302" s="50">
        <f t="shared" si="26"/>
        <v>114</v>
      </c>
      <c r="E302" s="50">
        <f t="shared" si="27"/>
        <v>26.09</v>
      </c>
      <c r="F302" s="48">
        <f t="shared" si="28"/>
        <v>51.24</v>
      </c>
      <c r="G302" s="51">
        <f t="shared" si="29"/>
        <v>1500</v>
      </c>
    </row>
  </sheetData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&amp;L&amp;"Arial,Fett"&amp;12Schweizer Punktetabelle LA&amp;C&amp;12Alle&amp;R&amp;"Arial,Fett"&amp;16weiblich</oddHeader>
    <oddFooter>&amp;C&amp;7C. Abl, 2014&amp;R&amp;P/&amp;N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152"/>
  <sheetViews>
    <sheetView zoomScale="130" zoomScaleNormal="130" workbookViewId="0">
      <pane ySplit="1" topLeftCell="A2" activePane="bottomLeft" state="frozen"/>
      <selection pane="bottomLeft" activeCell="F157" sqref="F157"/>
    </sheetView>
  </sheetViews>
  <sheetFormatPr baseColWidth="10" defaultRowHeight="12.75" x14ac:dyDescent="0.2"/>
  <cols>
    <col min="1" max="1" width="9.7109375" style="46" customWidth="1"/>
    <col min="2" max="6" width="11.42578125" style="52"/>
    <col min="7" max="16384" width="11.42578125" style="46"/>
  </cols>
  <sheetData>
    <row r="1" spans="1:7" ht="16.5" customHeight="1" x14ac:dyDescent="0.2">
      <c r="A1" s="108" t="s">
        <v>0</v>
      </c>
      <c r="B1" s="109" t="s">
        <v>114</v>
      </c>
      <c r="C1" s="109" t="s">
        <v>32</v>
      </c>
      <c r="D1" s="109" t="s">
        <v>110</v>
      </c>
      <c r="E1" s="109" t="s">
        <v>33</v>
      </c>
      <c r="F1" s="109" t="s">
        <v>93</v>
      </c>
      <c r="G1" s="111" t="s">
        <v>92</v>
      </c>
    </row>
    <row r="2" spans="1:7" x14ac:dyDescent="0.2">
      <c r="A2" s="47">
        <v>0</v>
      </c>
      <c r="B2" s="48">
        <f t="shared" ref="B2:B33" si="0">ROUNDDOWN(w60B/100-(($A2/w60A)^(1/w60C)),2)</f>
        <v>14.17</v>
      </c>
      <c r="C2" s="50">
        <f t="shared" ref="C2:C33" si="1">ROUNDUP(wweitB/100+(($A2/wweitA)^(1/wweitC)),2)</f>
        <v>1.8</v>
      </c>
      <c r="D2" s="50">
        <f t="shared" ref="D2:D33" si="2">ROUNDUP(wballB/100+(($A2/wballA)^(1/wballC)),2)</f>
        <v>5</v>
      </c>
      <c r="E2" s="50">
        <f t="shared" ref="E2:E33" si="3">ROUNDUP(wkugelB/100+(($A2/wkugelA)^(1/wkugelC)),2)</f>
        <v>1.3</v>
      </c>
      <c r="F2" s="48">
        <f t="shared" ref="F2:F33" si="4">ROUNDDOWN(w400B/100-(($A2/2/w400A)^(1/w400C)),2)</f>
        <v>87.2</v>
      </c>
      <c r="G2" s="51">
        <f>A2</f>
        <v>0</v>
      </c>
    </row>
    <row r="3" spans="1:7" x14ac:dyDescent="0.2">
      <c r="A3" s="47">
        <v>10</v>
      </c>
      <c r="B3" s="48">
        <f t="shared" si="0"/>
        <v>13.44</v>
      </c>
      <c r="C3" s="50">
        <f t="shared" si="1"/>
        <v>1.85</v>
      </c>
      <c r="D3" s="50">
        <f t="shared" si="2"/>
        <v>5.42</v>
      </c>
      <c r="E3" s="50">
        <f t="shared" si="3"/>
        <v>1.4</v>
      </c>
      <c r="F3" s="48">
        <f t="shared" si="4"/>
        <v>83.89</v>
      </c>
      <c r="G3" s="51">
        <f t="shared" ref="G3:G66" si="5">A3</f>
        <v>10</v>
      </c>
    </row>
    <row r="4" spans="1:7" x14ac:dyDescent="0.2">
      <c r="A4" s="47">
        <v>20</v>
      </c>
      <c r="B4" s="48">
        <f t="shared" si="0"/>
        <v>13.16</v>
      </c>
      <c r="C4" s="50">
        <f t="shared" si="1"/>
        <v>1.9</v>
      </c>
      <c r="D4" s="50">
        <f t="shared" si="2"/>
        <v>5.8999999999999995</v>
      </c>
      <c r="E4" s="50">
        <f t="shared" si="3"/>
        <v>1.51</v>
      </c>
      <c r="F4" s="48">
        <f t="shared" si="4"/>
        <v>82.59</v>
      </c>
      <c r="G4" s="51">
        <f t="shared" si="5"/>
        <v>20</v>
      </c>
    </row>
    <row r="5" spans="1:7" x14ac:dyDescent="0.2">
      <c r="A5" s="47">
        <v>30</v>
      </c>
      <c r="B5" s="48">
        <f t="shared" si="0"/>
        <v>12.94</v>
      </c>
      <c r="C5" s="50">
        <f t="shared" si="1"/>
        <v>1.94</v>
      </c>
      <c r="D5" s="50">
        <f t="shared" si="2"/>
        <v>6.42</v>
      </c>
      <c r="E5" s="50">
        <f t="shared" si="3"/>
        <v>1.6300000000000001</v>
      </c>
      <c r="F5" s="48">
        <f t="shared" si="4"/>
        <v>81.61</v>
      </c>
      <c r="G5" s="51">
        <f t="shared" si="5"/>
        <v>30</v>
      </c>
    </row>
    <row r="6" spans="1:7" x14ac:dyDescent="0.2">
      <c r="A6" s="47">
        <v>40</v>
      </c>
      <c r="B6" s="48">
        <f t="shared" si="0"/>
        <v>12.77</v>
      </c>
      <c r="C6" s="50">
        <f t="shared" si="1"/>
        <v>1.99</v>
      </c>
      <c r="D6" s="50">
        <f t="shared" si="2"/>
        <v>6.95</v>
      </c>
      <c r="E6" s="50">
        <f t="shared" si="3"/>
        <v>1.75</v>
      </c>
      <c r="F6" s="48">
        <f t="shared" si="4"/>
        <v>80.790000000000006</v>
      </c>
      <c r="G6" s="51">
        <f t="shared" si="5"/>
        <v>40</v>
      </c>
    </row>
    <row r="7" spans="1:7" x14ac:dyDescent="0.2">
      <c r="A7" s="47">
        <v>50</v>
      </c>
      <c r="B7" s="48">
        <f t="shared" si="0"/>
        <v>12.61</v>
      </c>
      <c r="C7" s="50">
        <f t="shared" si="1"/>
        <v>2.0299999999999998</v>
      </c>
      <c r="D7" s="50">
        <f t="shared" si="2"/>
        <v>7.49</v>
      </c>
      <c r="E7" s="50">
        <f t="shared" si="3"/>
        <v>1.87</v>
      </c>
      <c r="F7" s="48">
        <f t="shared" si="4"/>
        <v>80.08</v>
      </c>
      <c r="G7" s="51">
        <f t="shared" si="5"/>
        <v>50</v>
      </c>
    </row>
    <row r="8" spans="1:7" x14ac:dyDescent="0.2">
      <c r="A8" s="47">
        <v>60</v>
      </c>
      <c r="B8" s="48">
        <f t="shared" si="0"/>
        <v>12.47</v>
      </c>
      <c r="C8" s="50">
        <f t="shared" si="1"/>
        <v>2.0799999999999996</v>
      </c>
      <c r="D8" s="50">
        <f t="shared" si="2"/>
        <v>8.0499999999999989</v>
      </c>
      <c r="E8" s="50">
        <f t="shared" si="3"/>
        <v>2</v>
      </c>
      <c r="F8" s="48">
        <f t="shared" si="4"/>
        <v>79.430000000000007</v>
      </c>
      <c r="G8" s="51">
        <f t="shared" si="5"/>
        <v>60</v>
      </c>
    </row>
    <row r="9" spans="1:7" x14ac:dyDescent="0.2">
      <c r="A9" s="47">
        <v>70</v>
      </c>
      <c r="B9" s="48">
        <f t="shared" si="0"/>
        <v>12.34</v>
      </c>
      <c r="C9" s="50">
        <f t="shared" si="1"/>
        <v>2.1199999999999997</v>
      </c>
      <c r="D9" s="50">
        <f t="shared" si="2"/>
        <v>8.6199999999999992</v>
      </c>
      <c r="E9" s="50">
        <f t="shared" si="3"/>
        <v>2.13</v>
      </c>
      <c r="F9" s="48">
        <f t="shared" si="4"/>
        <v>78.84</v>
      </c>
      <c r="G9" s="51">
        <f t="shared" si="5"/>
        <v>70</v>
      </c>
    </row>
    <row r="10" spans="1:7" x14ac:dyDescent="0.2">
      <c r="A10" s="47">
        <v>80</v>
      </c>
      <c r="B10" s="48">
        <f t="shared" si="0"/>
        <v>12.22</v>
      </c>
      <c r="C10" s="50">
        <f t="shared" si="1"/>
        <v>2.17</v>
      </c>
      <c r="D10" s="50">
        <f t="shared" si="2"/>
        <v>9.1999999999999993</v>
      </c>
      <c r="E10" s="50">
        <f t="shared" si="3"/>
        <v>2.2599999999999998</v>
      </c>
      <c r="F10" s="48">
        <f t="shared" si="4"/>
        <v>78.290000000000006</v>
      </c>
      <c r="G10" s="51">
        <f t="shared" si="5"/>
        <v>80</v>
      </c>
    </row>
    <row r="11" spans="1:7" x14ac:dyDescent="0.2">
      <c r="A11" s="47">
        <v>90</v>
      </c>
      <c r="B11" s="48">
        <f t="shared" si="0"/>
        <v>12.11</v>
      </c>
      <c r="C11" s="50">
        <f t="shared" si="1"/>
        <v>2.21</v>
      </c>
      <c r="D11" s="50">
        <f t="shared" si="2"/>
        <v>9.7899999999999991</v>
      </c>
      <c r="E11" s="50">
        <f t="shared" si="3"/>
        <v>2.3899999999999997</v>
      </c>
      <c r="F11" s="48">
        <f t="shared" si="4"/>
        <v>77.78</v>
      </c>
      <c r="G11" s="51">
        <f t="shared" si="5"/>
        <v>90</v>
      </c>
    </row>
    <row r="12" spans="1:7" x14ac:dyDescent="0.2">
      <c r="A12" s="47">
        <v>100</v>
      </c>
      <c r="B12" s="48">
        <f t="shared" si="0"/>
        <v>12</v>
      </c>
      <c r="C12" s="50">
        <f t="shared" si="1"/>
        <v>2.2599999999999998</v>
      </c>
      <c r="D12" s="50">
        <f t="shared" si="2"/>
        <v>10.379999999999999</v>
      </c>
      <c r="E12" s="50">
        <f t="shared" si="3"/>
        <v>2.5299999999999998</v>
      </c>
      <c r="F12" s="48">
        <f t="shared" si="4"/>
        <v>77.290000000000006</v>
      </c>
      <c r="G12" s="51">
        <f t="shared" si="5"/>
        <v>100</v>
      </c>
    </row>
    <row r="13" spans="1:7" x14ac:dyDescent="0.2">
      <c r="A13" s="47">
        <v>110</v>
      </c>
      <c r="B13" s="48">
        <f t="shared" si="0"/>
        <v>11.9</v>
      </c>
      <c r="C13" s="50">
        <f t="shared" si="1"/>
        <v>2.2999999999999998</v>
      </c>
      <c r="D13" s="50">
        <f t="shared" si="2"/>
        <v>10.98</v>
      </c>
      <c r="E13" s="50">
        <f t="shared" si="3"/>
        <v>2.6599999999999997</v>
      </c>
      <c r="F13" s="48">
        <f t="shared" si="4"/>
        <v>76.83</v>
      </c>
      <c r="G13" s="51">
        <f t="shared" si="5"/>
        <v>110</v>
      </c>
    </row>
    <row r="14" spans="1:7" x14ac:dyDescent="0.2">
      <c r="A14" s="47">
        <v>120</v>
      </c>
      <c r="B14" s="48">
        <f t="shared" si="0"/>
        <v>11.8</v>
      </c>
      <c r="C14" s="50">
        <f t="shared" si="1"/>
        <v>2.3499999999999996</v>
      </c>
      <c r="D14" s="50">
        <f t="shared" si="2"/>
        <v>11.59</v>
      </c>
      <c r="E14" s="50">
        <f t="shared" si="3"/>
        <v>2.8</v>
      </c>
      <c r="F14" s="48">
        <f t="shared" si="4"/>
        <v>76.400000000000006</v>
      </c>
      <c r="G14" s="51">
        <f t="shared" si="5"/>
        <v>120</v>
      </c>
    </row>
    <row r="15" spans="1:7" x14ac:dyDescent="0.2">
      <c r="A15" s="47">
        <v>130</v>
      </c>
      <c r="B15" s="48">
        <f t="shared" si="0"/>
        <v>11.71</v>
      </c>
      <c r="C15" s="50">
        <f t="shared" si="1"/>
        <v>2.3899999999999997</v>
      </c>
      <c r="D15" s="50">
        <f t="shared" si="2"/>
        <v>12.2</v>
      </c>
      <c r="E15" s="50">
        <f t="shared" si="3"/>
        <v>2.94</v>
      </c>
      <c r="F15" s="48">
        <f t="shared" si="4"/>
        <v>75.98</v>
      </c>
      <c r="G15" s="51">
        <f t="shared" si="5"/>
        <v>130</v>
      </c>
    </row>
    <row r="16" spans="1:7" x14ac:dyDescent="0.2">
      <c r="A16" s="47">
        <v>140</v>
      </c>
      <c r="B16" s="48">
        <f t="shared" si="0"/>
        <v>11.62</v>
      </c>
      <c r="C16" s="50">
        <f t="shared" si="1"/>
        <v>2.44</v>
      </c>
      <c r="D16" s="50">
        <f t="shared" si="2"/>
        <v>12.82</v>
      </c>
      <c r="E16" s="50">
        <f t="shared" si="3"/>
        <v>3.0799999999999996</v>
      </c>
      <c r="F16" s="48">
        <f t="shared" si="4"/>
        <v>75.569999999999993</v>
      </c>
      <c r="G16" s="51">
        <f t="shared" si="5"/>
        <v>140</v>
      </c>
    </row>
    <row r="17" spans="1:7" x14ac:dyDescent="0.2">
      <c r="A17" s="47">
        <v>150</v>
      </c>
      <c r="B17" s="48">
        <f t="shared" si="0"/>
        <v>11.54</v>
      </c>
      <c r="C17" s="50">
        <f t="shared" si="1"/>
        <v>2.48</v>
      </c>
      <c r="D17" s="50">
        <f t="shared" si="2"/>
        <v>13.44</v>
      </c>
      <c r="E17" s="50">
        <f t="shared" si="3"/>
        <v>3.2199999999999998</v>
      </c>
      <c r="F17" s="48">
        <f t="shared" si="4"/>
        <v>75.19</v>
      </c>
      <c r="G17" s="51">
        <f t="shared" si="5"/>
        <v>150</v>
      </c>
    </row>
    <row r="18" spans="1:7" x14ac:dyDescent="0.2">
      <c r="A18" s="47">
        <v>160</v>
      </c>
      <c r="B18" s="48">
        <f t="shared" si="0"/>
        <v>11.46</v>
      </c>
      <c r="C18" s="50">
        <f t="shared" si="1"/>
        <v>2.5299999999999998</v>
      </c>
      <c r="D18" s="50">
        <f t="shared" si="2"/>
        <v>14.07</v>
      </c>
      <c r="E18" s="50">
        <f t="shared" si="3"/>
        <v>3.3699999999999997</v>
      </c>
      <c r="F18" s="48">
        <f t="shared" si="4"/>
        <v>74.81</v>
      </c>
      <c r="G18" s="51">
        <f t="shared" si="5"/>
        <v>160</v>
      </c>
    </row>
    <row r="19" spans="1:7" x14ac:dyDescent="0.2">
      <c r="A19" s="47">
        <v>170</v>
      </c>
      <c r="B19" s="48">
        <f t="shared" si="0"/>
        <v>11.38</v>
      </c>
      <c r="C19" s="50">
        <f t="shared" si="1"/>
        <v>2.5799999999999996</v>
      </c>
      <c r="D19" s="50">
        <f t="shared" si="2"/>
        <v>14.7</v>
      </c>
      <c r="E19" s="50">
        <f t="shared" si="3"/>
        <v>3.51</v>
      </c>
      <c r="F19" s="48">
        <f t="shared" si="4"/>
        <v>74.45</v>
      </c>
      <c r="G19" s="51">
        <f t="shared" si="5"/>
        <v>170</v>
      </c>
    </row>
    <row r="20" spans="1:7" x14ac:dyDescent="0.2">
      <c r="A20" s="47">
        <v>180</v>
      </c>
      <c r="B20" s="48">
        <f t="shared" si="0"/>
        <v>11.3</v>
      </c>
      <c r="C20" s="50">
        <f t="shared" si="1"/>
        <v>2.6199999999999997</v>
      </c>
      <c r="D20" s="50">
        <f t="shared" si="2"/>
        <v>15.34</v>
      </c>
      <c r="E20" s="50">
        <f t="shared" si="3"/>
        <v>3.65</v>
      </c>
      <c r="F20" s="48">
        <f t="shared" si="4"/>
        <v>74.099999999999994</v>
      </c>
      <c r="G20" s="51">
        <f t="shared" si="5"/>
        <v>180</v>
      </c>
    </row>
    <row r="21" spans="1:7" x14ac:dyDescent="0.2">
      <c r="A21" s="47">
        <v>190</v>
      </c>
      <c r="B21" s="48">
        <f t="shared" si="0"/>
        <v>11.23</v>
      </c>
      <c r="C21" s="50">
        <f t="shared" si="1"/>
        <v>2.67</v>
      </c>
      <c r="D21" s="50">
        <f t="shared" si="2"/>
        <v>15.98</v>
      </c>
      <c r="E21" s="50">
        <f t="shared" si="3"/>
        <v>3.8</v>
      </c>
      <c r="F21" s="48">
        <f t="shared" si="4"/>
        <v>73.75</v>
      </c>
      <c r="G21" s="51">
        <f t="shared" si="5"/>
        <v>190</v>
      </c>
    </row>
    <row r="22" spans="1:7" x14ac:dyDescent="0.2">
      <c r="A22" s="47">
        <v>200</v>
      </c>
      <c r="B22" s="48">
        <f t="shared" si="0"/>
        <v>11.15</v>
      </c>
      <c r="C22" s="50">
        <f t="shared" si="1"/>
        <v>2.71</v>
      </c>
      <c r="D22" s="50">
        <f t="shared" si="2"/>
        <v>16.62</v>
      </c>
      <c r="E22" s="50">
        <f t="shared" si="3"/>
        <v>3.9499999999999997</v>
      </c>
      <c r="F22" s="48">
        <f t="shared" si="4"/>
        <v>73.42</v>
      </c>
      <c r="G22" s="51">
        <f t="shared" si="5"/>
        <v>200</v>
      </c>
    </row>
    <row r="23" spans="1:7" x14ac:dyDescent="0.2">
      <c r="A23" s="47">
        <v>210</v>
      </c>
      <c r="B23" s="48">
        <f t="shared" si="0"/>
        <v>11.08</v>
      </c>
      <c r="C23" s="50">
        <f t="shared" si="1"/>
        <v>2.76</v>
      </c>
      <c r="D23" s="50">
        <f t="shared" si="2"/>
        <v>17.270000000000003</v>
      </c>
      <c r="E23" s="50">
        <f t="shared" si="3"/>
        <v>4.09</v>
      </c>
      <c r="F23" s="48">
        <f t="shared" si="4"/>
        <v>73.099999999999994</v>
      </c>
      <c r="G23" s="51">
        <f t="shared" si="5"/>
        <v>210</v>
      </c>
    </row>
    <row r="24" spans="1:7" x14ac:dyDescent="0.2">
      <c r="A24" s="47">
        <v>220</v>
      </c>
      <c r="B24" s="48">
        <f t="shared" si="0"/>
        <v>11.01</v>
      </c>
      <c r="C24" s="50">
        <f t="shared" si="1"/>
        <v>2.8</v>
      </c>
      <c r="D24" s="50">
        <f t="shared" si="2"/>
        <v>17.920000000000002</v>
      </c>
      <c r="E24" s="50">
        <f t="shared" si="3"/>
        <v>4.24</v>
      </c>
      <c r="F24" s="48">
        <f t="shared" si="4"/>
        <v>72.78</v>
      </c>
      <c r="G24" s="51">
        <f t="shared" si="5"/>
        <v>220</v>
      </c>
    </row>
    <row r="25" spans="1:7" x14ac:dyDescent="0.2">
      <c r="A25" s="47">
        <v>230</v>
      </c>
      <c r="B25" s="48">
        <f t="shared" si="0"/>
        <v>10.95</v>
      </c>
      <c r="C25" s="50">
        <f t="shared" si="1"/>
        <v>2.8499999999999996</v>
      </c>
      <c r="D25" s="50">
        <f t="shared" si="2"/>
        <v>18.57</v>
      </c>
      <c r="E25" s="50">
        <f t="shared" si="3"/>
        <v>4.3899999999999997</v>
      </c>
      <c r="F25" s="48">
        <f t="shared" si="4"/>
        <v>72.47</v>
      </c>
      <c r="G25" s="51">
        <f t="shared" si="5"/>
        <v>230</v>
      </c>
    </row>
    <row r="26" spans="1:7" x14ac:dyDescent="0.2">
      <c r="A26" s="47">
        <v>240</v>
      </c>
      <c r="B26" s="48">
        <f t="shared" si="0"/>
        <v>10.88</v>
      </c>
      <c r="C26" s="50">
        <f t="shared" si="1"/>
        <v>2.8899999999999997</v>
      </c>
      <c r="D26" s="50">
        <f t="shared" si="2"/>
        <v>19.23</v>
      </c>
      <c r="E26" s="50">
        <f t="shared" si="3"/>
        <v>4.54</v>
      </c>
      <c r="F26" s="48">
        <f t="shared" si="4"/>
        <v>72.17</v>
      </c>
      <c r="G26" s="51">
        <f t="shared" si="5"/>
        <v>240</v>
      </c>
    </row>
    <row r="27" spans="1:7" x14ac:dyDescent="0.2">
      <c r="A27" s="47">
        <v>250</v>
      </c>
      <c r="B27" s="48">
        <f t="shared" si="0"/>
        <v>10.82</v>
      </c>
      <c r="C27" s="50">
        <f t="shared" si="1"/>
        <v>2.94</v>
      </c>
      <c r="D27" s="50">
        <f t="shared" si="2"/>
        <v>19.89</v>
      </c>
      <c r="E27" s="50">
        <f t="shared" si="3"/>
        <v>4.6899999999999995</v>
      </c>
      <c r="F27" s="48">
        <f t="shared" si="4"/>
        <v>71.88</v>
      </c>
      <c r="G27" s="51">
        <f t="shared" si="5"/>
        <v>250</v>
      </c>
    </row>
    <row r="28" spans="1:7" x14ac:dyDescent="0.2">
      <c r="A28" s="47">
        <v>260</v>
      </c>
      <c r="B28" s="48">
        <f t="shared" si="0"/>
        <v>10.75</v>
      </c>
      <c r="C28" s="50">
        <f t="shared" si="1"/>
        <v>2.98</v>
      </c>
      <c r="D28" s="50">
        <f t="shared" si="2"/>
        <v>20.55</v>
      </c>
      <c r="E28" s="50">
        <f t="shared" si="3"/>
        <v>4.84</v>
      </c>
      <c r="F28" s="48">
        <f t="shared" si="4"/>
        <v>71.59</v>
      </c>
      <c r="G28" s="51">
        <f t="shared" si="5"/>
        <v>260</v>
      </c>
    </row>
    <row r="29" spans="1:7" x14ac:dyDescent="0.2">
      <c r="A29" s="47">
        <v>270</v>
      </c>
      <c r="B29" s="48">
        <f t="shared" si="0"/>
        <v>10.69</v>
      </c>
      <c r="C29" s="50">
        <f t="shared" si="1"/>
        <v>3.03</v>
      </c>
      <c r="D29" s="50">
        <f t="shared" si="2"/>
        <v>21.220000000000002</v>
      </c>
      <c r="E29" s="50">
        <f t="shared" si="3"/>
        <v>4.99</v>
      </c>
      <c r="F29" s="48">
        <f t="shared" si="4"/>
        <v>71.31</v>
      </c>
      <c r="G29" s="51">
        <f t="shared" si="5"/>
        <v>270</v>
      </c>
    </row>
    <row r="30" spans="1:7" x14ac:dyDescent="0.2">
      <c r="A30" s="47">
        <v>280</v>
      </c>
      <c r="B30" s="48">
        <f t="shared" si="0"/>
        <v>10.63</v>
      </c>
      <c r="C30" s="50">
        <f t="shared" si="1"/>
        <v>3.07</v>
      </c>
      <c r="D30" s="50">
        <f t="shared" si="2"/>
        <v>21.89</v>
      </c>
      <c r="E30" s="50">
        <f t="shared" si="3"/>
        <v>5.14</v>
      </c>
      <c r="F30" s="48">
        <f t="shared" si="4"/>
        <v>71.03</v>
      </c>
      <c r="G30" s="51">
        <f t="shared" si="5"/>
        <v>280</v>
      </c>
    </row>
    <row r="31" spans="1:7" x14ac:dyDescent="0.2">
      <c r="A31" s="47">
        <v>290</v>
      </c>
      <c r="B31" s="48">
        <f t="shared" si="0"/>
        <v>10.57</v>
      </c>
      <c r="C31" s="50">
        <f t="shared" si="1"/>
        <v>3.1199999999999997</v>
      </c>
      <c r="D31" s="50">
        <f t="shared" si="2"/>
        <v>22.560000000000002</v>
      </c>
      <c r="E31" s="50">
        <f t="shared" si="3"/>
        <v>5.3</v>
      </c>
      <c r="F31" s="48">
        <f t="shared" si="4"/>
        <v>70.760000000000005</v>
      </c>
      <c r="G31" s="51">
        <f t="shared" si="5"/>
        <v>290</v>
      </c>
    </row>
    <row r="32" spans="1:7" x14ac:dyDescent="0.2">
      <c r="A32" s="47">
        <v>300</v>
      </c>
      <c r="B32" s="48">
        <f t="shared" si="0"/>
        <v>10.51</v>
      </c>
      <c r="C32" s="50">
        <f t="shared" si="1"/>
        <v>3.1599999999999997</v>
      </c>
      <c r="D32" s="50">
        <f t="shared" si="2"/>
        <v>23.23</v>
      </c>
      <c r="E32" s="50">
        <f t="shared" si="3"/>
        <v>5.45</v>
      </c>
      <c r="F32" s="48">
        <f t="shared" si="4"/>
        <v>70.489999999999995</v>
      </c>
      <c r="G32" s="51">
        <f t="shared" si="5"/>
        <v>300</v>
      </c>
    </row>
    <row r="33" spans="1:7" x14ac:dyDescent="0.2">
      <c r="A33" s="47">
        <v>310</v>
      </c>
      <c r="B33" s="48">
        <f t="shared" si="0"/>
        <v>10.45</v>
      </c>
      <c r="C33" s="50">
        <f t="shared" si="1"/>
        <v>3.21</v>
      </c>
      <c r="D33" s="50">
        <f t="shared" si="2"/>
        <v>23.91</v>
      </c>
      <c r="E33" s="50">
        <f t="shared" si="3"/>
        <v>5.6</v>
      </c>
      <c r="F33" s="48">
        <f t="shared" si="4"/>
        <v>70.23</v>
      </c>
      <c r="G33" s="51">
        <f t="shared" si="5"/>
        <v>310</v>
      </c>
    </row>
    <row r="34" spans="1:7" x14ac:dyDescent="0.2">
      <c r="A34" s="47">
        <v>320</v>
      </c>
      <c r="B34" s="48">
        <f t="shared" ref="B34:B65" si="6">ROUNDDOWN(w60B/100-(($A34/w60A)^(1/w60C)),2)</f>
        <v>10.4</v>
      </c>
      <c r="C34" s="50">
        <f t="shared" ref="C34:C65" si="7">ROUNDUP(wweitB/100+(($A34/wweitA)^(1/wweitC)),2)</f>
        <v>3.26</v>
      </c>
      <c r="D34" s="50">
        <f t="shared" ref="D34:D65" si="8">ROUNDUP(wballB/100+(($A34/wballA)^(1/wballC)),2)</f>
        <v>24.59</v>
      </c>
      <c r="E34" s="50">
        <f t="shared" ref="E34:E65" si="9">ROUNDUP(wkugelB/100+(($A34/wkugelA)^(1/wkugelC)),2)</f>
        <v>5.76</v>
      </c>
      <c r="F34" s="48">
        <f t="shared" ref="F34:F65" si="10">ROUNDDOWN(w400B/100-(($A34/2/w400A)^(1/w400C)),2)</f>
        <v>69.97</v>
      </c>
      <c r="G34" s="51">
        <f t="shared" si="5"/>
        <v>320</v>
      </c>
    </row>
    <row r="35" spans="1:7" x14ac:dyDescent="0.2">
      <c r="A35" s="47">
        <v>330</v>
      </c>
      <c r="B35" s="48">
        <f t="shared" si="6"/>
        <v>10.34</v>
      </c>
      <c r="C35" s="50">
        <f t="shared" si="7"/>
        <v>3.3</v>
      </c>
      <c r="D35" s="50">
        <f t="shared" si="8"/>
        <v>25.270000000000003</v>
      </c>
      <c r="E35" s="50">
        <f t="shared" si="9"/>
        <v>5.91</v>
      </c>
      <c r="F35" s="48">
        <f t="shared" si="10"/>
        <v>69.709999999999994</v>
      </c>
      <c r="G35" s="51">
        <f t="shared" si="5"/>
        <v>330</v>
      </c>
    </row>
    <row r="36" spans="1:7" x14ac:dyDescent="0.2">
      <c r="A36" s="47">
        <v>340</v>
      </c>
      <c r="B36" s="48">
        <f t="shared" si="6"/>
        <v>10.29</v>
      </c>
      <c r="C36" s="50">
        <f t="shared" si="7"/>
        <v>3.3499999999999996</v>
      </c>
      <c r="D36" s="50">
        <f t="shared" si="8"/>
        <v>25.950000000000003</v>
      </c>
      <c r="E36" s="50">
        <f t="shared" si="9"/>
        <v>6.0699999999999994</v>
      </c>
      <c r="F36" s="48">
        <f t="shared" si="10"/>
        <v>69.459999999999994</v>
      </c>
      <c r="G36" s="51">
        <f t="shared" si="5"/>
        <v>340</v>
      </c>
    </row>
    <row r="37" spans="1:7" x14ac:dyDescent="0.2">
      <c r="A37" s="47">
        <v>350</v>
      </c>
      <c r="B37" s="48">
        <f t="shared" si="6"/>
        <v>10.23</v>
      </c>
      <c r="C37" s="50">
        <f t="shared" si="7"/>
        <v>3.3899999999999997</v>
      </c>
      <c r="D37" s="50">
        <f t="shared" si="8"/>
        <v>26.64</v>
      </c>
      <c r="E37" s="50">
        <f t="shared" si="9"/>
        <v>6.22</v>
      </c>
      <c r="F37" s="48">
        <f t="shared" si="10"/>
        <v>69.22</v>
      </c>
      <c r="G37" s="51">
        <f t="shared" si="5"/>
        <v>350</v>
      </c>
    </row>
    <row r="38" spans="1:7" x14ac:dyDescent="0.2">
      <c r="A38" s="47">
        <v>360</v>
      </c>
      <c r="B38" s="48">
        <f t="shared" si="6"/>
        <v>10.18</v>
      </c>
      <c r="C38" s="50">
        <f t="shared" si="7"/>
        <v>3.44</v>
      </c>
      <c r="D38" s="50">
        <f t="shared" si="8"/>
        <v>27.330000000000002</v>
      </c>
      <c r="E38" s="50">
        <f t="shared" si="9"/>
        <v>6.38</v>
      </c>
      <c r="F38" s="48">
        <f t="shared" si="10"/>
        <v>68.97</v>
      </c>
      <c r="G38" s="51">
        <f t="shared" si="5"/>
        <v>360</v>
      </c>
    </row>
    <row r="39" spans="1:7" x14ac:dyDescent="0.2">
      <c r="A39" s="47">
        <v>370</v>
      </c>
      <c r="B39" s="48">
        <f t="shared" si="6"/>
        <v>10.130000000000001</v>
      </c>
      <c r="C39" s="50">
        <f t="shared" si="7"/>
        <v>3.48</v>
      </c>
      <c r="D39" s="50">
        <f t="shared" si="8"/>
        <v>28.020000000000003</v>
      </c>
      <c r="E39" s="50">
        <f t="shared" si="9"/>
        <v>6.54</v>
      </c>
      <c r="F39" s="48">
        <f t="shared" si="10"/>
        <v>68.73</v>
      </c>
      <c r="G39" s="51">
        <f t="shared" si="5"/>
        <v>370</v>
      </c>
    </row>
    <row r="40" spans="1:7" x14ac:dyDescent="0.2">
      <c r="A40" s="47">
        <v>380</v>
      </c>
      <c r="B40" s="48">
        <f t="shared" si="6"/>
        <v>10.08</v>
      </c>
      <c r="C40" s="50">
        <f t="shared" si="7"/>
        <v>3.53</v>
      </c>
      <c r="D40" s="50">
        <f t="shared" si="8"/>
        <v>28.71</v>
      </c>
      <c r="E40" s="50">
        <f t="shared" si="9"/>
        <v>6.7</v>
      </c>
      <c r="F40" s="48">
        <f t="shared" si="10"/>
        <v>68.5</v>
      </c>
      <c r="G40" s="51">
        <f t="shared" si="5"/>
        <v>380</v>
      </c>
    </row>
    <row r="41" spans="1:7" x14ac:dyDescent="0.2">
      <c r="A41" s="47">
        <v>390</v>
      </c>
      <c r="B41" s="48">
        <f t="shared" si="6"/>
        <v>10.029999999999999</v>
      </c>
      <c r="C41" s="50">
        <f t="shared" si="7"/>
        <v>3.57</v>
      </c>
      <c r="D41" s="50">
        <f t="shared" si="8"/>
        <v>29.400000000000002</v>
      </c>
      <c r="E41" s="50">
        <f t="shared" si="9"/>
        <v>6.85</v>
      </c>
      <c r="F41" s="48">
        <f t="shared" si="10"/>
        <v>68.27</v>
      </c>
      <c r="G41" s="51">
        <f t="shared" si="5"/>
        <v>390</v>
      </c>
    </row>
    <row r="42" spans="1:7" x14ac:dyDescent="0.2">
      <c r="A42" s="47">
        <v>400</v>
      </c>
      <c r="B42" s="48">
        <f t="shared" si="6"/>
        <v>9.9700000000000006</v>
      </c>
      <c r="C42" s="50">
        <f t="shared" si="7"/>
        <v>3.6199999999999997</v>
      </c>
      <c r="D42" s="50">
        <f t="shared" si="8"/>
        <v>30.1</v>
      </c>
      <c r="E42" s="50">
        <f t="shared" si="9"/>
        <v>7.01</v>
      </c>
      <c r="F42" s="48">
        <f t="shared" si="10"/>
        <v>68.040000000000006</v>
      </c>
      <c r="G42" s="51">
        <f t="shared" si="5"/>
        <v>400</v>
      </c>
    </row>
    <row r="43" spans="1:7" x14ac:dyDescent="0.2">
      <c r="A43" s="47">
        <v>410</v>
      </c>
      <c r="B43" s="48">
        <f t="shared" si="6"/>
        <v>9.93</v>
      </c>
      <c r="C43" s="50">
        <f t="shared" si="7"/>
        <v>3.6599999999999997</v>
      </c>
      <c r="D43" s="50">
        <f t="shared" si="8"/>
        <v>30.8</v>
      </c>
      <c r="E43" s="50">
        <f t="shared" si="9"/>
        <v>7.17</v>
      </c>
      <c r="F43" s="48">
        <f t="shared" si="10"/>
        <v>67.81</v>
      </c>
      <c r="G43" s="51">
        <f t="shared" si="5"/>
        <v>410</v>
      </c>
    </row>
    <row r="44" spans="1:7" x14ac:dyDescent="0.2">
      <c r="A44" s="47">
        <v>420</v>
      </c>
      <c r="B44" s="48">
        <f t="shared" si="6"/>
        <v>9.8800000000000008</v>
      </c>
      <c r="C44" s="50">
        <f t="shared" si="7"/>
        <v>3.71</v>
      </c>
      <c r="D44" s="50">
        <f t="shared" si="8"/>
        <v>31.5</v>
      </c>
      <c r="E44" s="50">
        <f t="shared" si="9"/>
        <v>7.33</v>
      </c>
      <c r="F44" s="48">
        <f t="shared" si="10"/>
        <v>67.59</v>
      </c>
      <c r="G44" s="51">
        <f t="shared" si="5"/>
        <v>420</v>
      </c>
    </row>
    <row r="45" spans="1:7" x14ac:dyDescent="0.2">
      <c r="A45" s="47">
        <v>430</v>
      </c>
      <c r="B45" s="48">
        <f t="shared" si="6"/>
        <v>9.83</v>
      </c>
      <c r="C45" s="50">
        <f t="shared" si="7"/>
        <v>3.75</v>
      </c>
      <c r="D45" s="50">
        <f t="shared" si="8"/>
        <v>32.199999999999996</v>
      </c>
      <c r="E45" s="50">
        <f t="shared" si="9"/>
        <v>7.49</v>
      </c>
      <c r="F45" s="48">
        <f t="shared" si="10"/>
        <v>67.36</v>
      </c>
      <c r="G45" s="51">
        <f t="shared" si="5"/>
        <v>430</v>
      </c>
    </row>
    <row r="46" spans="1:7" x14ac:dyDescent="0.2">
      <c r="A46" s="47">
        <v>440</v>
      </c>
      <c r="B46" s="48">
        <f t="shared" si="6"/>
        <v>9.7799999999999994</v>
      </c>
      <c r="C46" s="50">
        <f t="shared" si="7"/>
        <v>3.8</v>
      </c>
      <c r="D46" s="50">
        <f t="shared" si="8"/>
        <v>32.9</v>
      </c>
      <c r="E46" s="50">
        <f t="shared" si="9"/>
        <v>7.6499999999999995</v>
      </c>
      <c r="F46" s="48">
        <f t="shared" si="10"/>
        <v>67.150000000000006</v>
      </c>
      <c r="G46" s="51">
        <f t="shared" si="5"/>
        <v>440</v>
      </c>
    </row>
    <row r="47" spans="1:7" x14ac:dyDescent="0.2">
      <c r="A47" s="47">
        <v>450</v>
      </c>
      <c r="B47" s="48">
        <f t="shared" si="6"/>
        <v>9.73</v>
      </c>
      <c r="C47" s="50">
        <f t="shared" si="7"/>
        <v>3.84</v>
      </c>
      <c r="D47" s="50">
        <f t="shared" si="8"/>
        <v>33.61</v>
      </c>
      <c r="E47" s="50">
        <f t="shared" si="9"/>
        <v>7.81</v>
      </c>
      <c r="F47" s="48">
        <f t="shared" si="10"/>
        <v>66.930000000000007</v>
      </c>
      <c r="G47" s="51">
        <f t="shared" si="5"/>
        <v>450</v>
      </c>
    </row>
    <row r="48" spans="1:7" x14ac:dyDescent="0.2">
      <c r="A48" s="47">
        <v>460</v>
      </c>
      <c r="B48" s="48">
        <f t="shared" si="6"/>
        <v>9.69</v>
      </c>
      <c r="C48" s="50">
        <f t="shared" si="7"/>
        <v>3.8899999999999997</v>
      </c>
      <c r="D48" s="50">
        <f t="shared" si="8"/>
        <v>34.32</v>
      </c>
      <c r="E48" s="50">
        <f t="shared" si="9"/>
        <v>7.97</v>
      </c>
      <c r="F48" s="48">
        <f t="shared" si="10"/>
        <v>66.72</v>
      </c>
      <c r="G48" s="51">
        <f t="shared" si="5"/>
        <v>460</v>
      </c>
    </row>
    <row r="49" spans="1:7" x14ac:dyDescent="0.2">
      <c r="A49" s="47">
        <v>470</v>
      </c>
      <c r="B49" s="48">
        <f t="shared" si="6"/>
        <v>9.64</v>
      </c>
      <c r="C49" s="50">
        <f t="shared" si="7"/>
        <v>3.94</v>
      </c>
      <c r="D49" s="50">
        <f t="shared" si="8"/>
        <v>35.03</v>
      </c>
      <c r="E49" s="50">
        <f t="shared" si="9"/>
        <v>8.129999999999999</v>
      </c>
      <c r="F49" s="48">
        <f t="shared" si="10"/>
        <v>66.510000000000005</v>
      </c>
      <c r="G49" s="51">
        <f t="shared" si="5"/>
        <v>470</v>
      </c>
    </row>
    <row r="50" spans="1:7" x14ac:dyDescent="0.2">
      <c r="A50" s="47">
        <v>480</v>
      </c>
      <c r="B50" s="48">
        <f t="shared" si="6"/>
        <v>9.59</v>
      </c>
      <c r="C50" s="50">
        <f t="shared" si="7"/>
        <v>3.98</v>
      </c>
      <c r="D50" s="50">
        <f t="shared" si="8"/>
        <v>35.739999999999995</v>
      </c>
      <c r="E50" s="50">
        <f t="shared" si="9"/>
        <v>8.2899999999999991</v>
      </c>
      <c r="F50" s="48">
        <f t="shared" si="10"/>
        <v>66.3</v>
      </c>
      <c r="G50" s="51">
        <f t="shared" si="5"/>
        <v>480</v>
      </c>
    </row>
    <row r="51" spans="1:7" x14ac:dyDescent="0.2">
      <c r="A51" s="47">
        <v>490</v>
      </c>
      <c r="B51" s="48">
        <f t="shared" si="6"/>
        <v>9.5500000000000007</v>
      </c>
      <c r="C51" s="50">
        <f t="shared" si="7"/>
        <v>4.0299999999999994</v>
      </c>
      <c r="D51" s="50">
        <f t="shared" si="8"/>
        <v>36.449999999999996</v>
      </c>
      <c r="E51" s="50">
        <f t="shared" si="9"/>
        <v>8.4499999999999993</v>
      </c>
      <c r="F51" s="48">
        <f t="shared" si="10"/>
        <v>66.09</v>
      </c>
      <c r="G51" s="51">
        <f t="shared" si="5"/>
        <v>490</v>
      </c>
    </row>
    <row r="52" spans="1:7" x14ac:dyDescent="0.2">
      <c r="A52" s="47">
        <v>500</v>
      </c>
      <c r="B52" s="48">
        <f t="shared" si="6"/>
        <v>9.51</v>
      </c>
      <c r="C52" s="50">
        <f t="shared" si="7"/>
        <v>4.0699999999999994</v>
      </c>
      <c r="D52" s="50">
        <f t="shared" si="8"/>
        <v>37.159999999999997</v>
      </c>
      <c r="E52" s="50">
        <f t="shared" si="9"/>
        <v>8.6199999999999992</v>
      </c>
      <c r="F52" s="48">
        <f t="shared" si="10"/>
        <v>65.89</v>
      </c>
      <c r="G52" s="51">
        <f t="shared" si="5"/>
        <v>500</v>
      </c>
    </row>
    <row r="53" spans="1:7" x14ac:dyDescent="0.2">
      <c r="A53" s="47">
        <v>510</v>
      </c>
      <c r="B53" s="48">
        <f t="shared" si="6"/>
        <v>9.4600000000000009</v>
      </c>
      <c r="C53" s="50">
        <f t="shared" si="7"/>
        <v>4.12</v>
      </c>
      <c r="D53" s="50">
        <f t="shared" si="8"/>
        <v>37.879999999999995</v>
      </c>
      <c r="E53" s="50">
        <f t="shared" si="9"/>
        <v>8.7799999999999994</v>
      </c>
      <c r="F53" s="48">
        <f t="shared" si="10"/>
        <v>65.69</v>
      </c>
      <c r="G53" s="51">
        <f t="shared" si="5"/>
        <v>510</v>
      </c>
    </row>
    <row r="54" spans="1:7" x14ac:dyDescent="0.2">
      <c r="A54" s="47">
        <v>520</v>
      </c>
      <c r="B54" s="48">
        <f t="shared" si="6"/>
        <v>9.42</v>
      </c>
      <c r="C54" s="50">
        <f t="shared" si="7"/>
        <v>4.16</v>
      </c>
      <c r="D54" s="50">
        <f t="shared" si="8"/>
        <v>38.589999999999996</v>
      </c>
      <c r="E54" s="50">
        <f t="shared" si="9"/>
        <v>8.94</v>
      </c>
      <c r="F54" s="48">
        <f t="shared" si="10"/>
        <v>65.489999999999995</v>
      </c>
      <c r="G54" s="51">
        <f t="shared" si="5"/>
        <v>520</v>
      </c>
    </row>
    <row r="55" spans="1:7" x14ac:dyDescent="0.2">
      <c r="A55" s="47">
        <v>530</v>
      </c>
      <c r="B55" s="48">
        <f t="shared" si="6"/>
        <v>9.3699999999999992</v>
      </c>
      <c r="C55" s="50">
        <f t="shared" si="7"/>
        <v>4.21</v>
      </c>
      <c r="D55" s="50">
        <f t="shared" si="8"/>
        <v>39.309999999999995</v>
      </c>
      <c r="E55" s="50">
        <f t="shared" si="9"/>
        <v>9.11</v>
      </c>
      <c r="F55" s="48">
        <f t="shared" si="10"/>
        <v>65.290000000000006</v>
      </c>
      <c r="G55" s="51">
        <f t="shared" si="5"/>
        <v>530</v>
      </c>
    </row>
    <row r="56" spans="1:7" x14ac:dyDescent="0.2">
      <c r="A56" s="47">
        <v>540</v>
      </c>
      <c r="B56" s="48">
        <f t="shared" si="6"/>
        <v>9.33</v>
      </c>
      <c r="C56" s="50">
        <f t="shared" si="7"/>
        <v>4.25</v>
      </c>
      <c r="D56" s="50">
        <f t="shared" si="8"/>
        <v>40.03</v>
      </c>
      <c r="E56" s="50">
        <f t="shared" si="9"/>
        <v>9.27</v>
      </c>
      <c r="F56" s="48">
        <f t="shared" si="10"/>
        <v>65.09</v>
      </c>
      <c r="G56" s="51">
        <f t="shared" si="5"/>
        <v>540</v>
      </c>
    </row>
    <row r="57" spans="1:7" x14ac:dyDescent="0.2">
      <c r="A57" s="47">
        <v>550</v>
      </c>
      <c r="B57" s="48">
        <f t="shared" si="6"/>
        <v>9.2899999999999991</v>
      </c>
      <c r="C57" s="50">
        <f t="shared" si="7"/>
        <v>4.3</v>
      </c>
      <c r="D57" s="50">
        <f t="shared" si="8"/>
        <v>40.75</v>
      </c>
      <c r="E57" s="50">
        <f t="shared" si="9"/>
        <v>9.43</v>
      </c>
      <c r="F57" s="48">
        <f t="shared" si="10"/>
        <v>64.900000000000006</v>
      </c>
      <c r="G57" s="51">
        <f t="shared" si="5"/>
        <v>550</v>
      </c>
    </row>
    <row r="58" spans="1:7" x14ac:dyDescent="0.2">
      <c r="A58" s="47">
        <v>560</v>
      </c>
      <c r="B58" s="48">
        <f t="shared" si="6"/>
        <v>9.25</v>
      </c>
      <c r="C58" s="50">
        <f t="shared" si="7"/>
        <v>4.34</v>
      </c>
      <c r="D58" s="50">
        <f t="shared" si="8"/>
        <v>41.48</v>
      </c>
      <c r="E58" s="50">
        <f t="shared" si="9"/>
        <v>9.6</v>
      </c>
      <c r="F58" s="48">
        <f t="shared" si="10"/>
        <v>64.709999999999994</v>
      </c>
      <c r="G58" s="51">
        <f t="shared" si="5"/>
        <v>560</v>
      </c>
    </row>
    <row r="59" spans="1:7" x14ac:dyDescent="0.2">
      <c r="A59" s="47">
        <v>570</v>
      </c>
      <c r="B59" s="48">
        <f t="shared" si="6"/>
        <v>9.2100000000000009</v>
      </c>
      <c r="C59" s="50">
        <f t="shared" si="7"/>
        <v>4.3899999999999997</v>
      </c>
      <c r="D59" s="50">
        <f t="shared" si="8"/>
        <v>42.199999999999996</v>
      </c>
      <c r="E59" s="50">
        <f t="shared" si="9"/>
        <v>9.76</v>
      </c>
      <c r="F59" s="48">
        <f t="shared" si="10"/>
        <v>64.52</v>
      </c>
      <c r="G59" s="51">
        <f t="shared" si="5"/>
        <v>570</v>
      </c>
    </row>
    <row r="60" spans="1:7" x14ac:dyDescent="0.2">
      <c r="A60" s="47">
        <v>580</v>
      </c>
      <c r="B60" s="48">
        <f t="shared" si="6"/>
        <v>9.16</v>
      </c>
      <c r="C60" s="50">
        <f t="shared" si="7"/>
        <v>4.43</v>
      </c>
      <c r="D60" s="50">
        <f t="shared" si="8"/>
        <v>42.93</v>
      </c>
      <c r="E60" s="50">
        <f t="shared" si="9"/>
        <v>9.93</v>
      </c>
      <c r="F60" s="48">
        <f t="shared" si="10"/>
        <v>64.33</v>
      </c>
      <c r="G60" s="51">
        <f t="shared" si="5"/>
        <v>580</v>
      </c>
    </row>
    <row r="61" spans="1:7" x14ac:dyDescent="0.2">
      <c r="A61" s="47">
        <v>590</v>
      </c>
      <c r="B61" s="48">
        <f t="shared" si="6"/>
        <v>9.1199999999999992</v>
      </c>
      <c r="C61" s="50">
        <f t="shared" si="7"/>
        <v>4.4799999999999995</v>
      </c>
      <c r="D61" s="50">
        <f t="shared" si="8"/>
        <v>43.65</v>
      </c>
      <c r="E61" s="50">
        <f t="shared" si="9"/>
        <v>10.09</v>
      </c>
      <c r="F61" s="48">
        <f t="shared" si="10"/>
        <v>64.14</v>
      </c>
      <c r="G61" s="51">
        <f t="shared" si="5"/>
        <v>590</v>
      </c>
    </row>
    <row r="62" spans="1:7" x14ac:dyDescent="0.2">
      <c r="A62" s="47">
        <v>600</v>
      </c>
      <c r="B62" s="48">
        <f t="shared" si="6"/>
        <v>9.08</v>
      </c>
      <c r="C62" s="50">
        <f t="shared" si="7"/>
        <v>4.5199999999999996</v>
      </c>
      <c r="D62" s="50">
        <f t="shared" si="8"/>
        <v>44.379999999999995</v>
      </c>
      <c r="E62" s="50">
        <f t="shared" si="9"/>
        <v>10.26</v>
      </c>
      <c r="F62" s="48">
        <f t="shared" si="10"/>
        <v>63.96</v>
      </c>
      <c r="G62" s="51">
        <f t="shared" si="5"/>
        <v>600</v>
      </c>
    </row>
    <row r="63" spans="1:7" x14ac:dyDescent="0.2">
      <c r="A63" s="47">
        <v>610</v>
      </c>
      <c r="B63" s="48">
        <f t="shared" si="6"/>
        <v>9.0399999999999991</v>
      </c>
      <c r="C63" s="50">
        <f t="shared" si="7"/>
        <v>4.5699999999999994</v>
      </c>
      <c r="D63" s="50">
        <f t="shared" si="8"/>
        <v>45.11</v>
      </c>
      <c r="E63" s="50">
        <f t="shared" si="9"/>
        <v>10.42</v>
      </c>
      <c r="F63" s="48">
        <f t="shared" si="10"/>
        <v>63.77</v>
      </c>
      <c r="G63" s="51">
        <f t="shared" si="5"/>
        <v>610</v>
      </c>
    </row>
    <row r="64" spans="1:7" x14ac:dyDescent="0.2">
      <c r="A64" s="47">
        <v>620</v>
      </c>
      <c r="B64" s="48">
        <f t="shared" si="6"/>
        <v>9</v>
      </c>
      <c r="C64" s="50">
        <f t="shared" si="7"/>
        <v>4.62</v>
      </c>
      <c r="D64" s="50">
        <f t="shared" si="8"/>
        <v>45.839999999999996</v>
      </c>
      <c r="E64" s="50">
        <f t="shared" si="9"/>
        <v>10.59</v>
      </c>
      <c r="F64" s="48">
        <f t="shared" si="10"/>
        <v>63.59</v>
      </c>
      <c r="G64" s="51">
        <f t="shared" si="5"/>
        <v>620</v>
      </c>
    </row>
    <row r="65" spans="1:7" x14ac:dyDescent="0.2">
      <c r="A65" s="47">
        <v>630</v>
      </c>
      <c r="B65" s="48">
        <f t="shared" si="6"/>
        <v>8.9600000000000009</v>
      </c>
      <c r="C65" s="50">
        <f t="shared" si="7"/>
        <v>4.66</v>
      </c>
      <c r="D65" s="50">
        <f t="shared" si="8"/>
        <v>46.58</v>
      </c>
      <c r="E65" s="50">
        <f t="shared" si="9"/>
        <v>10.76</v>
      </c>
      <c r="F65" s="48">
        <f t="shared" si="10"/>
        <v>63.41</v>
      </c>
      <c r="G65" s="51">
        <f t="shared" si="5"/>
        <v>630</v>
      </c>
    </row>
    <row r="66" spans="1:7" x14ac:dyDescent="0.2">
      <c r="A66" s="47">
        <v>640</v>
      </c>
      <c r="B66" s="48">
        <f t="shared" ref="B66:B97" si="11">ROUNDDOWN(w60B/100-(($A66/w60A)^(1/w60C)),2)</f>
        <v>8.92</v>
      </c>
      <c r="C66" s="50">
        <f t="shared" ref="C66:C97" si="12">ROUNDUP(wweitB/100+(($A66/wweitA)^(1/wweitC)),2)</f>
        <v>4.71</v>
      </c>
      <c r="D66" s="50">
        <f t="shared" ref="D66:D97" si="13">ROUNDUP(wballB/100+(($A66/wballA)^(1/wballC)),2)</f>
        <v>47.309999999999995</v>
      </c>
      <c r="E66" s="50">
        <f t="shared" ref="E66:E97" si="14">ROUNDUP(wkugelB/100+(($A66/wkugelA)^(1/wkugelC)),2)</f>
        <v>10.92</v>
      </c>
      <c r="F66" s="48">
        <f t="shared" ref="F66:F97" si="15">ROUNDDOWN(w400B/100-(($A66/2/w400A)^(1/w400C)),2)</f>
        <v>63.23</v>
      </c>
      <c r="G66" s="51">
        <f t="shared" si="5"/>
        <v>640</v>
      </c>
    </row>
    <row r="67" spans="1:7" x14ac:dyDescent="0.2">
      <c r="A67" s="47">
        <v>650</v>
      </c>
      <c r="B67" s="48">
        <f t="shared" si="11"/>
        <v>8.89</v>
      </c>
      <c r="C67" s="50">
        <f t="shared" si="12"/>
        <v>4.75</v>
      </c>
      <c r="D67" s="50">
        <f t="shared" si="13"/>
        <v>48.05</v>
      </c>
      <c r="E67" s="50">
        <f t="shared" si="14"/>
        <v>11.09</v>
      </c>
      <c r="F67" s="48">
        <f t="shared" si="15"/>
        <v>63.05</v>
      </c>
      <c r="G67" s="51">
        <f t="shared" ref="G67:G130" si="16">A67</f>
        <v>650</v>
      </c>
    </row>
    <row r="68" spans="1:7" x14ac:dyDescent="0.2">
      <c r="A68" s="47">
        <v>660</v>
      </c>
      <c r="B68" s="48">
        <f t="shared" si="11"/>
        <v>8.85</v>
      </c>
      <c r="C68" s="50">
        <f t="shared" si="12"/>
        <v>4.8</v>
      </c>
      <c r="D68" s="50">
        <f t="shared" si="13"/>
        <v>48.78</v>
      </c>
      <c r="E68" s="50">
        <f t="shared" si="14"/>
        <v>11.26</v>
      </c>
      <c r="F68" s="48">
        <f t="shared" si="15"/>
        <v>62.88</v>
      </c>
      <c r="G68" s="51">
        <f t="shared" si="16"/>
        <v>660</v>
      </c>
    </row>
    <row r="69" spans="1:7" x14ac:dyDescent="0.2">
      <c r="A69" s="47">
        <v>670</v>
      </c>
      <c r="B69" s="48">
        <f t="shared" si="11"/>
        <v>8.81</v>
      </c>
      <c r="C69" s="50">
        <f t="shared" si="12"/>
        <v>4.84</v>
      </c>
      <c r="D69" s="50">
        <f t="shared" si="13"/>
        <v>49.519999999999996</v>
      </c>
      <c r="E69" s="50">
        <f t="shared" si="14"/>
        <v>11.43</v>
      </c>
      <c r="F69" s="48">
        <f t="shared" si="15"/>
        <v>62.7</v>
      </c>
      <c r="G69" s="51">
        <f t="shared" si="16"/>
        <v>670</v>
      </c>
    </row>
    <row r="70" spans="1:7" x14ac:dyDescent="0.2">
      <c r="A70" s="47">
        <v>680</v>
      </c>
      <c r="B70" s="48">
        <f t="shared" si="11"/>
        <v>8.77</v>
      </c>
      <c r="C70" s="50">
        <f t="shared" si="12"/>
        <v>4.8899999999999997</v>
      </c>
      <c r="D70" s="50">
        <f t="shared" si="13"/>
        <v>50.26</v>
      </c>
      <c r="E70" s="50">
        <f t="shared" si="14"/>
        <v>11.59</v>
      </c>
      <c r="F70" s="48">
        <f t="shared" si="15"/>
        <v>62.53</v>
      </c>
      <c r="G70" s="51">
        <f t="shared" si="16"/>
        <v>680</v>
      </c>
    </row>
    <row r="71" spans="1:7" x14ac:dyDescent="0.2">
      <c r="A71" s="47">
        <v>690</v>
      </c>
      <c r="B71" s="48">
        <f t="shared" si="11"/>
        <v>8.73</v>
      </c>
      <c r="C71" s="50">
        <f t="shared" si="12"/>
        <v>4.93</v>
      </c>
      <c r="D71" s="50">
        <f t="shared" si="13"/>
        <v>51</v>
      </c>
      <c r="E71" s="50">
        <f t="shared" si="14"/>
        <v>11.76</v>
      </c>
      <c r="F71" s="48">
        <f t="shared" si="15"/>
        <v>62.36</v>
      </c>
      <c r="G71" s="51">
        <f t="shared" si="16"/>
        <v>690</v>
      </c>
    </row>
    <row r="72" spans="1:7" x14ac:dyDescent="0.2">
      <c r="A72" s="47">
        <v>700</v>
      </c>
      <c r="B72" s="48">
        <f t="shared" si="11"/>
        <v>8.6999999999999993</v>
      </c>
      <c r="C72" s="50">
        <f t="shared" si="12"/>
        <v>4.9799999999999995</v>
      </c>
      <c r="D72" s="50">
        <f t="shared" si="13"/>
        <v>51.739999999999995</v>
      </c>
      <c r="E72" s="50">
        <f t="shared" si="14"/>
        <v>11.93</v>
      </c>
      <c r="F72" s="48">
        <f t="shared" si="15"/>
        <v>62.19</v>
      </c>
      <c r="G72" s="51">
        <f t="shared" si="16"/>
        <v>700</v>
      </c>
    </row>
    <row r="73" spans="1:7" x14ac:dyDescent="0.2">
      <c r="A73" s="47">
        <v>710</v>
      </c>
      <c r="B73" s="48">
        <f t="shared" si="11"/>
        <v>8.66</v>
      </c>
      <c r="C73" s="50">
        <f t="shared" si="12"/>
        <v>5.0199999999999996</v>
      </c>
      <c r="D73" s="50">
        <f t="shared" si="13"/>
        <v>52.48</v>
      </c>
      <c r="E73" s="50">
        <f t="shared" si="14"/>
        <v>12.1</v>
      </c>
      <c r="F73" s="48">
        <f t="shared" si="15"/>
        <v>62.02</v>
      </c>
      <c r="G73" s="51">
        <f t="shared" si="16"/>
        <v>710</v>
      </c>
    </row>
    <row r="74" spans="1:7" x14ac:dyDescent="0.2">
      <c r="A74" s="47">
        <v>720</v>
      </c>
      <c r="B74" s="48">
        <f t="shared" si="11"/>
        <v>8.6199999999999992</v>
      </c>
      <c r="C74" s="50">
        <f t="shared" si="12"/>
        <v>5.0699999999999994</v>
      </c>
      <c r="D74" s="50">
        <f t="shared" si="13"/>
        <v>53.23</v>
      </c>
      <c r="E74" s="50">
        <f t="shared" si="14"/>
        <v>12.27</v>
      </c>
      <c r="F74" s="48">
        <f t="shared" si="15"/>
        <v>61.85</v>
      </c>
      <c r="G74" s="51">
        <f t="shared" si="16"/>
        <v>720</v>
      </c>
    </row>
    <row r="75" spans="1:7" x14ac:dyDescent="0.2">
      <c r="A75" s="47">
        <v>730</v>
      </c>
      <c r="B75" s="48">
        <f t="shared" si="11"/>
        <v>8.59</v>
      </c>
      <c r="C75" s="50">
        <f t="shared" si="12"/>
        <v>5.1099999999999994</v>
      </c>
      <c r="D75" s="50">
        <f t="shared" si="13"/>
        <v>53.97</v>
      </c>
      <c r="E75" s="50">
        <f t="shared" si="14"/>
        <v>12.44</v>
      </c>
      <c r="F75" s="48">
        <f t="shared" si="15"/>
        <v>61.68</v>
      </c>
      <c r="G75" s="51">
        <f t="shared" si="16"/>
        <v>730</v>
      </c>
    </row>
    <row r="76" spans="1:7" x14ac:dyDescent="0.2">
      <c r="A76" s="47">
        <v>740</v>
      </c>
      <c r="B76" s="48">
        <f t="shared" si="11"/>
        <v>8.5500000000000007</v>
      </c>
      <c r="C76" s="50">
        <f t="shared" si="12"/>
        <v>5.16</v>
      </c>
      <c r="D76" s="50">
        <f t="shared" si="13"/>
        <v>54.72</v>
      </c>
      <c r="E76" s="50">
        <f t="shared" si="14"/>
        <v>12.61</v>
      </c>
      <c r="F76" s="48">
        <f t="shared" si="15"/>
        <v>61.51</v>
      </c>
      <c r="G76" s="51">
        <f t="shared" si="16"/>
        <v>740</v>
      </c>
    </row>
    <row r="77" spans="1:7" x14ac:dyDescent="0.2">
      <c r="A77" s="47">
        <v>750</v>
      </c>
      <c r="B77" s="48">
        <f t="shared" si="11"/>
        <v>8.51</v>
      </c>
      <c r="C77" s="50">
        <f t="shared" si="12"/>
        <v>5.2</v>
      </c>
      <c r="D77" s="50">
        <f t="shared" si="13"/>
        <v>55.46</v>
      </c>
      <c r="E77" s="50">
        <f t="shared" si="14"/>
        <v>12.78</v>
      </c>
      <c r="F77" s="48">
        <f t="shared" si="15"/>
        <v>61.35</v>
      </c>
      <c r="G77" s="51">
        <f t="shared" si="16"/>
        <v>750</v>
      </c>
    </row>
    <row r="78" spans="1:7" x14ac:dyDescent="0.2">
      <c r="A78" s="47">
        <v>760</v>
      </c>
      <c r="B78" s="48">
        <f t="shared" si="11"/>
        <v>8.48</v>
      </c>
      <c r="C78" s="50">
        <f t="shared" si="12"/>
        <v>5.25</v>
      </c>
      <c r="D78" s="50">
        <f t="shared" si="13"/>
        <v>56.21</v>
      </c>
      <c r="E78" s="50">
        <f t="shared" si="14"/>
        <v>12.95</v>
      </c>
      <c r="F78" s="48">
        <f t="shared" si="15"/>
        <v>61.19</v>
      </c>
      <c r="G78" s="51">
        <f t="shared" si="16"/>
        <v>760</v>
      </c>
    </row>
    <row r="79" spans="1:7" x14ac:dyDescent="0.2">
      <c r="A79" s="47">
        <v>770</v>
      </c>
      <c r="B79" s="48">
        <f t="shared" si="11"/>
        <v>8.44</v>
      </c>
      <c r="C79" s="50">
        <f t="shared" si="12"/>
        <v>5.3</v>
      </c>
      <c r="D79" s="50">
        <f t="shared" si="13"/>
        <v>56.96</v>
      </c>
      <c r="E79" s="50">
        <f t="shared" si="14"/>
        <v>13.12</v>
      </c>
      <c r="F79" s="48">
        <f t="shared" si="15"/>
        <v>61.02</v>
      </c>
      <c r="G79" s="51">
        <f t="shared" si="16"/>
        <v>770</v>
      </c>
    </row>
    <row r="80" spans="1:7" x14ac:dyDescent="0.2">
      <c r="A80" s="47">
        <v>780</v>
      </c>
      <c r="B80" s="48">
        <f t="shared" si="11"/>
        <v>8.41</v>
      </c>
      <c r="C80" s="50">
        <f t="shared" si="12"/>
        <v>5.34</v>
      </c>
      <c r="D80" s="50">
        <f t="shared" si="13"/>
        <v>57.71</v>
      </c>
      <c r="E80" s="50">
        <f t="shared" si="14"/>
        <v>13.29</v>
      </c>
      <c r="F80" s="48">
        <f t="shared" si="15"/>
        <v>60.86</v>
      </c>
      <c r="G80" s="51">
        <f t="shared" si="16"/>
        <v>780</v>
      </c>
    </row>
    <row r="81" spans="1:7" x14ac:dyDescent="0.2">
      <c r="A81" s="47">
        <v>790</v>
      </c>
      <c r="B81" s="48">
        <f t="shared" si="11"/>
        <v>8.3699999999999992</v>
      </c>
      <c r="C81" s="50">
        <f t="shared" si="12"/>
        <v>5.39</v>
      </c>
      <c r="D81" s="50">
        <f t="shared" si="13"/>
        <v>58.46</v>
      </c>
      <c r="E81" s="50">
        <f t="shared" si="14"/>
        <v>13.459999999999999</v>
      </c>
      <c r="F81" s="48">
        <f t="shared" si="15"/>
        <v>60.7</v>
      </c>
      <c r="G81" s="51">
        <f t="shared" si="16"/>
        <v>790</v>
      </c>
    </row>
    <row r="82" spans="1:7" x14ac:dyDescent="0.2">
      <c r="A82" s="47">
        <v>800</v>
      </c>
      <c r="B82" s="48">
        <f t="shared" si="11"/>
        <v>8.34</v>
      </c>
      <c r="C82" s="50">
        <f t="shared" si="12"/>
        <v>5.43</v>
      </c>
      <c r="D82" s="50">
        <f t="shared" si="13"/>
        <v>59.21</v>
      </c>
      <c r="E82" s="50">
        <f t="shared" si="14"/>
        <v>13.629999999999999</v>
      </c>
      <c r="F82" s="48">
        <f t="shared" si="15"/>
        <v>60.54</v>
      </c>
      <c r="G82" s="51">
        <f t="shared" si="16"/>
        <v>800</v>
      </c>
    </row>
    <row r="83" spans="1:7" x14ac:dyDescent="0.2">
      <c r="A83" s="47">
        <v>810</v>
      </c>
      <c r="B83" s="48">
        <f t="shared" si="11"/>
        <v>8.3000000000000007</v>
      </c>
      <c r="C83" s="50">
        <f t="shared" si="12"/>
        <v>5.4799999999999995</v>
      </c>
      <c r="D83" s="50">
        <f t="shared" si="13"/>
        <v>59.97</v>
      </c>
      <c r="E83" s="50">
        <f t="shared" si="14"/>
        <v>13.799999999999999</v>
      </c>
      <c r="F83" s="48">
        <f t="shared" si="15"/>
        <v>60.39</v>
      </c>
      <c r="G83" s="51">
        <f t="shared" si="16"/>
        <v>810</v>
      </c>
    </row>
    <row r="84" spans="1:7" x14ac:dyDescent="0.2">
      <c r="A84" s="47">
        <v>820</v>
      </c>
      <c r="B84" s="48">
        <f t="shared" si="11"/>
        <v>8.27</v>
      </c>
      <c r="C84" s="50">
        <f t="shared" si="12"/>
        <v>5.52</v>
      </c>
      <c r="D84" s="50">
        <f t="shared" si="13"/>
        <v>60.72</v>
      </c>
      <c r="E84" s="50">
        <f t="shared" si="14"/>
        <v>13.97</v>
      </c>
      <c r="F84" s="48">
        <f t="shared" si="15"/>
        <v>60.23</v>
      </c>
      <c r="G84" s="51">
        <f t="shared" si="16"/>
        <v>820</v>
      </c>
    </row>
    <row r="85" spans="1:7" x14ac:dyDescent="0.2">
      <c r="A85" s="47">
        <v>830</v>
      </c>
      <c r="B85" s="48">
        <f t="shared" si="11"/>
        <v>8.23</v>
      </c>
      <c r="C85" s="50">
        <f t="shared" si="12"/>
        <v>5.5699999999999994</v>
      </c>
      <c r="D85" s="50">
        <f t="shared" si="13"/>
        <v>61.48</v>
      </c>
      <c r="E85" s="50">
        <f t="shared" si="14"/>
        <v>14.15</v>
      </c>
      <c r="F85" s="48">
        <f t="shared" si="15"/>
        <v>60.07</v>
      </c>
      <c r="G85" s="51">
        <f t="shared" si="16"/>
        <v>830</v>
      </c>
    </row>
    <row r="86" spans="1:7" x14ac:dyDescent="0.2">
      <c r="A86" s="47">
        <v>840</v>
      </c>
      <c r="B86" s="48">
        <f t="shared" si="11"/>
        <v>8.1999999999999993</v>
      </c>
      <c r="C86" s="50">
        <f t="shared" si="12"/>
        <v>5.6099999999999994</v>
      </c>
      <c r="D86" s="50">
        <f t="shared" si="13"/>
        <v>62.23</v>
      </c>
      <c r="E86" s="50">
        <f t="shared" si="14"/>
        <v>14.32</v>
      </c>
      <c r="F86" s="48">
        <f t="shared" si="15"/>
        <v>59.92</v>
      </c>
      <c r="G86" s="51">
        <f t="shared" si="16"/>
        <v>840</v>
      </c>
    </row>
    <row r="87" spans="1:7" x14ac:dyDescent="0.2">
      <c r="A87" s="47">
        <v>850</v>
      </c>
      <c r="B87" s="48">
        <f t="shared" si="11"/>
        <v>8.17</v>
      </c>
      <c r="C87" s="50">
        <f t="shared" si="12"/>
        <v>5.66</v>
      </c>
      <c r="D87" s="50">
        <f t="shared" si="13"/>
        <v>62.989999999999995</v>
      </c>
      <c r="E87" s="50">
        <f t="shared" si="14"/>
        <v>14.49</v>
      </c>
      <c r="F87" s="48">
        <f t="shared" si="15"/>
        <v>59.76</v>
      </c>
      <c r="G87" s="51">
        <f t="shared" si="16"/>
        <v>850</v>
      </c>
    </row>
    <row r="88" spans="1:7" x14ac:dyDescent="0.2">
      <c r="A88" s="47">
        <v>860</v>
      </c>
      <c r="B88" s="48">
        <f t="shared" si="11"/>
        <v>8.1300000000000008</v>
      </c>
      <c r="C88" s="50">
        <f t="shared" si="12"/>
        <v>5.7</v>
      </c>
      <c r="D88" s="50">
        <f t="shared" si="13"/>
        <v>63.75</v>
      </c>
      <c r="E88" s="50">
        <f t="shared" si="14"/>
        <v>14.66</v>
      </c>
      <c r="F88" s="48">
        <f t="shared" si="15"/>
        <v>59.61</v>
      </c>
      <c r="G88" s="51">
        <f t="shared" si="16"/>
        <v>860</v>
      </c>
    </row>
    <row r="89" spans="1:7" x14ac:dyDescent="0.2">
      <c r="A89" s="47">
        <v>870</v>
      </c>
      <c r="B89" s="48">
        <f t="shared" si="11"/>
        <v>8.1</v>
      </c>
      <c r="C89" s="50">
        <f t="shared" si="12"/>
        <v>5.75</v>
      </c>
      <c r="D89" s="50">
        <f t="shared" si="13"/>
        <v>64.510000000000005</v>
      </c>
      <c r="E89" s="50">
        <f t="shared" si="14"/>
        <v>14.84</v>
      </c>
      <c r="F89" s="48">
        <f t="shared" si="15"/>
        <v>59.46</v>
      </c>
      <c r="G89" s="51">
        <f t="shared" si="16"/>
        <v>870</v>
      </c>
    </row>
    <row r="90" spans="1:7" x14ac:dyDescent="0.2">
      <c r="A90" s="47">
        <v>880</v>
      </c>
      <c r="B90" s="48">
        <f t="shared" si="11"/>
        <v>8.07</v>
      </c>
      <c r="C90" s="50">
        <f t="shared" si="12"/>
        <v>5.79</v>
      </c>
      <c r="D90" s="50">
        <f t="shared" si="13"/>
        <v>65.27000000000001</v>
      </c>
      <c r="E90" s="50">
        <f t="shared" si="14"/>
        <v>15.01</v>
      </c>
      <c r="F90" s="48">
        <f t="shared" si="15"/>
        <v>59.31</v>
      </c>
      <c r="G90" s="51">
        <f t="shared" si="16"/>
        <v>880</v>
      </c>
    </row>
    <row r="91" spans="1:7" x14ac:dyDescent="0.2">
      <c r="A91" s="47">
        <v>890</v>
      </c>
      <c r="B91" s="48">
        <f t="shared" si="11"/>
        <v>8.0299999999999994</v>
      </c>
      <c r="C91" s="50">
        <f t="shared" si="12"/>
        <v>5.84</v>
      </c>
      <c r="D91" s="50">
        <f t="shared" si="13"/>
        <v>66.03</v>
      </c>
      <c r="E91" s="50">
        <f t="shared" si="14"/>
        <v>15.18</v>
      </c>
      <c r="F91" s="48">
        <f t="shared" si="15"/>
        <v>59.16</v>
      </c>
      <c r="G91" s="51">
        <f t="shared" si="16"/>
        <v>890</v>
      </c>
    </row>
    <row r="92" spans="1:7" x14ac:dyDescent="0.2">
      <c r="A92" s="47">
        <v>900</v>
      </c>
      <c r="B92" s="48">
        <f t="shared" si="11"/>
        <v>8</v>
      </c>
      <c r="C92" s="50">
        <f t="shared" si="12"/>
        <v>5.88</v>
      </c>
      <c r="D92" s="50">
        <f t="shared" si="13"/>
        <v>66.790000000000006</v>
      </c>
      <c r="E92" s="50">
        <f t="shared" si="14"/>
        <v>15.35</v>
      </c>
      <c r="F92" s="48">
        <f t="shared" si="15"/>
        <v>59.01</v>
      </c>
      <c r="G92" s="51">
        <f t="shared" si="16"/>
        <v>900</v>
      </c>
    </row>
    <row r="93" spans="1:7" x14ac:dyDescent="0.2">
      <c r="A93" s="47">
        <v>910</v>
      </c>
      <c r="B93" s="48">
        <f t="shared" si="11"/>
        <v>7.97</v>
      </c>
      <c r="C93" s="50">
        <f t="shared" si="12"/>
        <v>5.93</v>
      </c>
      <c r="D93" s="50">
        <f t="shared" si="13"/>
        <v>67.56</v>
      </c>
      <c r="E93" s="50">
        <f t="shared" si="14"/>
        <v>15.53</v>
      </c>
      <c r="F93" s="48">
        <f t="shared" si="15"/>
        <v>58.86</v>
      </c>
      <c r="G93" s="51">
        <f t="shared" si="16"/>
        <v>910</v>
      </c>
    </row>
    <row r="94" spans="1:7" x14ac:dyDescent="0.2">
      <c r="A94" s="47">
        <v>920</v>
      </c>
      <c r="B94" s="48">
        <f t="shared" si="11"/>
        <v>7.94</v>
      </c>
      <c r="C94" s="50">
        <f t="shared" si="12"/>
        <v>5.97</v>
      </c>
      <c r="D94" s="50">
        <f t="shared" si="13"/>
        <v>68.320000000000007</v>
      </c>
      <c r="E94" s="50">
        <f t="shared" si="14"/>
        <v>15.7</v>
      </c>
      <c r="F94" s="48">
        <f t="shared" si="15"/>
        <v>58.71</v>
      </c>
      <c r="G94" s="51">
        <f t="shared" si="16"/>
        <v>920</v>
      </c>
    </row>
    <row r="95" spans="1:7" x14ac:dyDescent="0.2">
      <c r="A95" s="47">
        <v>930</v>
      </c>
      <c r="B95" s="48">
        <f t="shared" si="11"/>
        <v>7.9</v>
      </c>
      <c r="C95" s="50">
        <f t="shared" si="12"/>
        <v>6.02</v>
      </c>
      <c r="D95" s="50">
        <f t="shared" si="13"/>
        <v>69.09</v>
      </c>
      <c r="E95" s="50">
        <f t="shared" si="14"/>
        <v>15.879999999999999</v>
      </c>
      <c r="F95" s="48">
        <f t="shared" si="15"/>
        <v>58.56</v>
      </c>
      <c r="G95" s="51">
        <f t="shared" si="16"/>
        <v>930</v>
      </c>
    </row>
    <row r="96" spans="1:7" x14ac:dyDescent="0.2">
      <c r="A96" s="47">
        <v>940</v>
      </c>
      <c r="B96" s="48">
        <f t="shared" si="11"/>
        <v>7.87</v>
      </c>
      <c r="C96" s="50">
        <f t="shared" si="12"/>
        <v>6.0699999999999994</v>
      </c>
      <c r="D96" s="50">
        <f t="shared" si="13"/>
        <v>69.850000000000009</v>
      </c>
      <c r="E96" s="50">
        <f t="shared" si="14"/>
        <v>16.05</v>
      </c>
      <c r="F96" s="48">
        <f t="shared" si="15"/>
        <v>58.42</v>
      </c>
      <c r="G96" s="51">
        <f t="shared" si="16"/>
        <v>940</v>
      </c>
    </row>
    <row r="97" spans="1:7" x14ac:dyDescent="0.2">
      <c r="A97" s="47">
        <v>950</v>
      </c>
      <c r="B97" s="48">
        <f t="shared" si="11"/>
        <v>7.84</v>
      </c>
      <c r="C97" s="50">
        <f t="shared" si="12"/>
        <v>6.1099999999999994</v>
      </c>
      <c r="D97" s="50">
        <f t="shared" si="13"/>
        <v>70.62</v>
      </c>
      <c r="E97" s="50">
        <f t="shared" si="14"/>
        <v>16.220000000000002</v>
      </c>
      <c r="F97" s="48">
        <f t="shared" si="15"/>
        <v>58.27</v>
      </c>
      <c r="G97" s="51">
        <f t="shared" si="16"/>
        <v>950</v>
      </c>
    </row>
    <row r="98" spans="1:7" x14ac:dyDescent="0.2">
      <c r="A98" s="47">
        <v>960</v>
      </c>
      <c r="B98" s="48">
        <f t="shared" ref="B98:B129" si="17">ROUNDDOWN(w60B/100-(($A98/w60A)^(1/w60C)),2)</f>
        <v>7.81</v>
      </c>
      <c r="C98" s="50">
        <f t="shared" ref="C98:C129" si="18">ROUNDUP(wweitB/100+(($A98/wweitA)^(1/wweitC)),2)</f>
        <v>6.16</v>
      </c>
      <c r="D98" s="50">
        <f t="shared" ref="D98:D129" si="19">ROUNDUP(wballB/100+(($A98/wballA)^(1/wballC)),2)</f>
        <v>71.39</v>
      </c>
      <c r="E98" s="50">
        <f t="shared" ref="E98:E129" si="20">ROUNDUP(wkugelB/100+(($A98/wkugelA)^(1/wkugelC)),2)</f>
        <v>16.400000000000002</v>
      </c>
      <c r="F98" s="48">
        <f t="shared" ref="F98:F129" si="21">ROUNDDOWN(w400B/100-(($A98/2/w400A)^(1/w400C)),2)</f>
        <v>58.13</v>
      </c>
      <c r="G98" s="51">
        <f t="shared" si="16"/>
        <v>960</v>
      </c>
    </row>
    <row r="99" spans="1:7" x14ac:dyDescent="0.2">
      <c r="A99" s="47">
        <v>970</v>
      </c>
      <c r="B99" s="48">
        <f t="shared" si="17"/>
        <v>7.78</v>
      </c>
      <c r="C99" s="50">
        <f t="shared" si="18"/>
        <v>6.2</v>
      </c>
      <c r="D99" s="50">
        <f t="shared" si="19"/>
        <v>72.160000000000011</v>
      </c>
      <c r="E99" s="50">
        <f t="shared" si="20"/>
        <v>16.57</v>
      </c>
      <c r="F99" s="48">
        <f t="shared" si="21"/>
        <v>57.98</v>
      </c>
      <c r="G99" s="51">
        <f t="shared" si="16"/>
        <v>970</v>
      </c>
    </row>
    <row r="100" spans="1:7" x14ac:dyDescent="0.2">
      <c r="A100" s="47">
        <v>980</v>
      </c>
      <c r="B100" s="48">
        <f t="shared" si="17"/>
        <v>7.74</v>
      </c>
      <c r="C100" s="50">
        <f t="shared" si="18"/>
        <v>6.25</v>
      </c>
      <c r="D100" s="50">
        <f t="shared" si="19"/>
        <v>72.930000000000007</v>
      </c>
      <c r="E100" s="50">
        <f t="shared" si="20"/>
        <v>16.75</v>
      </c>
      <c r="F100" s="48">
        <f t="shared" si="21"/>
        <v>57.84</v>
      </c>
      <c r="G100" s="51">
        <f t="shared" si="16"/>
        <v>980</v>
      </c>
    </row>
    <row r="101" spans="1:7" x14ac:dyDescent="0.2">
      <c r="A101" s="47">
        <v>990</v>
      </c>
      <c r="B101" s="48">
        <f t="shared" si="17"/>
        <v>7.71</v>
      </c>
      <c r="C101" s="50">
        <f t="shared" si="18"/>
        <v>6.29</v>
      </c>
      <c r="D101" s="50">
        <f t="shared" si="19"/>
        <v>73.7</v>
      </c>
      <c r="E101" s="50">
        <f t="shared" si="20"/>
        <v>16.920000000000002</v>
      </c>
      <c r="F101" s="48">
        <f t="shared" si="21"/>
        <v>57.7</v>
      </c>
      <c r="G101" s="51">
        <f t="shared" si="16"/>
        <v>990</v>
      </c>
    </row>
    <row r="102" spans="1:7" x14ac:dyDescent="0.2">
      <c r="A102" s="47">
        <v>1000</v>
      </c>
      <c r="B102" s="48">
        <f t="shared" si="17"/>
        <v>7.68</v>
      </c>
      <c r="C102" s="50">
        <f t="shared" si="18"/>
        <v>6.34</v>
      </c>
      <c r="D102" s="50">
        <f t="shared" si="19"/>
        <v>74.47</v>
      </c>
      <c r="E102" s="50">
        <f t="shared" si="20"/>
        <v>17.100000000000001</v>
      </c>
      <c r="F102" s="48">
        <f t="shared" si="21"/>
        <v>57.56</v>
      </c>
      <c r="G102" s="51">
        <f t="shared" si="16"/>
        <v>1000</v>
      </c>
    </row>
    <row r="103" spans="1:7" x14ac:dyDescent="0.2">
      <c r="A103" s="47">
        <v>1010</v>
      </c>
      <c r="B103" s="48">
        <f t="shared" si="17"/>
        <v>7.65</v>
      </c>
      <c r="C103" s="50">
        <f t="shared" si="18"/>
        <v>6.38</v>
      </c>
      <c r="D103" s="50">
        <f t="shared" si="19"/>
        <v>75.240000000000009</v>
      </c>
      <c r="E103" s="50">
        <f t="shared" si="20"/>
        <v>17.270000000000003</v>
      </c>
      <c r="F103" s="48">
        <f t="shared" si="21"/>
        <v>57.41</v>
      </c>
      <c r="G103" s="51">
        <f t="shared" si="16"/>
        <v>1010</v>
      </c>
    </row>
    <row r="104" spans="1:7" x14ac:dyDescent="0.2">
      <c r="A104" s="47">
        <v>1020</v>
      </c>
      <c r="B104" s="48">
        <f t="shared" si="17"/>
        <v>7.62</v>
      </c>
      <c r="C104" s="50">
        <f t="shared" si="18"/>
        <v>6.43</v>
      </c>
      <c r="D104" s="50">
        <f t="shared" si="19"/>
        <v>76.010000000000005</v>
      </c>
      <c r="E104" s="50">
        <f t="shared" si="20"/>
        <v>17.450000000000003</v>
      </c>
      <c r="F104" s="48">
        <f t="shared" si="21"/>
        <v>57.27</v>
      </c>
      <c r="G104" s="51">
        <f t="shared" si="16"/>
        <v>1020</v>
      </c>
    </row>
    <row r="105" spans="1:7" x14ac:dyDescent="0.2">
      <c r="A105" s="47">
        <v>1030</v>
      </c>
      <c r="B105" s="48">
        <f t="shared" si="17"/>
        <v>7.59</v>
      </c>
      <c r="C105" s="50">
        <f t="shared" si="18"/>
        <v>6.47</v>
      </c>
      <c r="D105" s="50">
        <f t="shared" si="19"/>
        <v>76.790000000000006</v>
      </c>
      <c r="E105" s="50">
        <f t="shared" si="20"/>
        <v>17.630000000000003</v>
      </c>
      <c r="F105" s="48">
        <f t="shared" si="21"/>
        <v>57.14</v>
      </c>
      <c r="G105" s="51">
        <f t="shared" si="16"/>
        <v>1030</v>
      </c>
    </row>
    <row r="106" spans="1:7" x14ac:dyDescent="0.2">
      <c r="A106" s="47">
        <v>1040</v>
      </c>
      <c r="B106" s="48">
        <f t="shared" si="17"/>
        <v>7.56</v>
      </c>
      <c r="C106" s="50">
        <f t="shared" si="18"/>
        <v>6.52</v>
      </c>
      <c r="D106" s="50">
        <f t="shared" si="19"/>
        <v>77.56</v>
      </c>
      <c r="E106" s="50">
        <f t="shared" si="20"/>
        <v>17.8</v>
      </c>
      <c r="F106" s="48">
        <f t="shared" si="21"/>
        <v>57</v>
      </c>
      <c r="G106" s="51">
        <f t="shared" si="16"/>
        <v>1040</v>
      </c>
    </row>
    <row r="107" spans="1:7" x14ac:dyDescent="0.2">
      <c r="A107" s="47">
        <v>1050</v>
      </c>
      <c r="B107" s="48">
        <f t="shared" si="17"/>
        <v>7.53</v>
      </c>
      <c r="C107" s="50">
        <f t="shared" si="18"/>
        <v>6.56</v>
      </c>
      <c r="D107" s="50">
        <f t="shared" si="19"/>
        <v>78.34</v>
      </c>
      <c r="E107" s="50">
        <f t="shared" si="20"/>
        <v>17.98</v>
      </c>
      <c r="F107" s="48">
        <f t="shared" si="21"/>
        <v>56.86</v>
      </c>
      <c r="G107" s="51">
        <f t="shared" si="16"/>
        <v>1050</v>
      </c>
    </row>
    <row r="108" spans="1:7" x14ac:dyDescent="0.2">
      <c r="A108" s="47">
        <v>1060</v>
      </c>
      <c r="B108" s="48">
        <f t="shared" si="17"/>
        <v>7.5</v>
      </c>
      <c r="C108" s="50">
        <f t="shared" si="18"/>
        <v>6.6099999999999994</v>
      </c>
      <c r="D108" s="50">
        <f t="shared" si="19"/>
        <v>79.11</v>
      </c>
      <c r="E108" s="50">
        <f t="shared" si="20"/>
        <v>18.16</v>
      </c>
      <c r="F108" s="48">
        <f t="shared" si="21"/>
        <v>56.72</v>
      </c>
      <c r="G108" s="51">
        <f t="shared" si="16"/>
        <v>1060</v>
      </c>
    </row>
    <row r="109" spans="1:7" x14ac:dyDescent="0.2">
      <c r="A109" s="47">
        <v>1070</v>
      </c>
      <c r="B109" s="48">
        <f t="shared" si="17"/>
        <v>7.47</v>
      </c>
      <c r="C109" s="50">
        <f t="shared" si="18"/>
        <v>6.6499999999999995</v>
      </c>
      <c r="D109" s="50">
        <f t="shared" si="19"/>
        <v>79.89</v>
      </c>
      <c r="E109" s="50">
        <f t="shared" si="20"/>
        <v>18.330000000000002</v>
      </c>
      <c r="F109" s="48">
        <f t="shared" si="21"/>
        <v>56.59</v>
      </c>
      <c r="G109" s="51">
        <f t="shared" si="16"/>
        <v>1070</v>
      </c>
    </row>
    <row r="110" spans="1:7" x14ac:dyDescent="0.2">
      <c r="A110" s="47">
        <v>1080</v>
      </c>
      <c r="B110" s="48">
        <f t="shared" si="17"/>
        <v>7.44</v>
      </c>
      <c r="C110" s="50">
        <f t="shared" si="18"/>
        <v>6.7</v>
      </c>
      <c r="D110" s="50">
        <f t="shared" si="19"/>
        <v>80.67</v>
      </c>
      <c r="E110" s="50">
        <f t="shared" si="20"/>
        <v>18.510000000000002</v>
      </c>
      <c r="F110" s="48">
        <f t="shared" si="21"/>
        <v>56.45</v>
      </c>
      <c r="G110" s="51">
        <f t="shared" si="16"/>
        <v>1080</v>
      </c>
    </row>
    <row r="111" spans="1:7" x14ac:dyDescent="0.2">
      <c r="A111" s="47">
        <v>1090</v>
      </c>
      <c r="B111" s="48">
        <f t="shared" si="17"/>
        <v>7.41</v>
      </c>
      <c r="C111" s="50">
        <f t="shared" si="18"/>
        <v>6.75</v>
      </c>
      <c r="D111" s="50">
        <f t="shared" si="19"/>
        <v>81.45</v>
      </c>
      <c r="E111" s="50">
        <f t="shared" si="20"/>
        <v>18.690000000000001</v>
      </c>
      <c r="F111" s="48">
        <f t="shared" si="21"/>
        <v>56.31</v>
      </c>
      <c r="G111" s="51">
        <f t="shared" si="16"/>
        <v>1090</v>
      </c>
    </row>
    <row r="112" spans="1:7" x14ac:dyDescent="0.2">
      <c r="A112" s="47">
        <v>1100</v>
      </c>
      <c r="B112" s="48">
        <f t="shared" si="17"/>
        <v>7.38</v>
      </c>
      <c r="C112" s="50">
        <f t="shared" si="18"/>
        <v>6.79</v>
      </c>
      <c r="D112" s="50">
        <f t="shared" si="19"/>
        <v>82.23</v>
      </c>
      <c r="E112" s="50">
        <f t="shared" si="20"/>
        <v>18.860000000000003</v>
      </c>
      <c r="F112" s="48">
        <f t="shared" si="21"/>
        <v>56.18</v>
      </c>
      <c r="G112" s="51">
        <f t="shared" si="16"/>
        <v>1100</v>
      </c>
    </row>
    <row r="113" spans="1:7" x14ac:dyDescent="0.2">
      <c r="A113" s="47">
        <v>1110</v>
      </c>
      <c r="B113" s="48">
        <f t="shared" si="17"/>
        <v>7.35</v>
      </c>
      <c r="C113" s="50">
        <f t="shared" si="18"/>
        <v>6.84</v>
      </c>
      <c r="D113" s="50">
        <f t="shared" si="19"/>
        <v>83.01</v>
      </c>
      <c r="E113" s="50">
        <f t="shared" si="20"/>
        <v>19.040000000000003</v>
      </c>
      <c r="F113" s="48">
        <f t="shared" si="21"/>
        <v>56.05</v>
      </c>
      <c r="G113" s="51">
        <f t="shared" si="16"/>
        <v>1110</v>
      </c>
    </row>
    <row r="114" spans="1:7" x14ac:dyDescent="0.2">
      <c r="A114" s="47">
        <v>1120</v>
      </c>
      <c r="B114" s="48">
        <f t="shared" si="17"/>
        <v>7.32</v>
      </c>
      <c r="C114" s="50">
        <f t="shared" si="18"/>
        <v>6.88</v>
      </c>
      <c r="D114" s="50">
        <f t="shared" si="19"/>
        <v>83.79</v>
      </c>
      <c r="E114" s="50">
        <f t="shared" si="20"/>
        <v>19.220000000000002</v>
      </c>
      <c r="F114" s="48">
        <f t="shared" si="21"/>
        <v>55.91</v>
      </c>
      <c r="G114" s="51">
        <f t="shared" si="16"/>
        <v>1120</v>
      </c>
    </row>
    <row r="115" spans="1:7" x14ac:dyDescent="0.2">
      <c r="A115" s="47">
        <v>1130</v>
      </c>
      <c r="B115" s="48">
        <f t="shared" si="17"/>
        <v>7.29</v>
      </c>
      <c r="C115" s="50">
        <f t="shared" si="18"/>
        <v>6.93</v>
      </c>
      <c r="D115" s="50">
        <f t="shared" si="19"/>
        <v>84.570000000000007</v>
      </c>
      <c r="E115" s="50">
        <f t="shared" si="20"/>
        <v>19.400000000000002</v>
      </c>
      <c r="F115" s="48">
        <f t="shared" si="21"/>
        <v>55.78</v>
      </c>
      <c r="G115" s="51">
        <f t="shared" si="16"/>
        <v>1130</v>
      </c>
    </row>
    <row r="116" spans="1:7" x14ac:dyDescent="0.2">
      <c r="A116" s="47">
        <v>1140</v>
      </c>
      <c r="B116" s="48">
        <f t="shared" si="17"/>
        <v>7.27</v>
      </c>
      <c r="C116" s="50">
        <f t="shared" si="18"/>
        <v>6.97</v>
      </c>
      <c r="D116" s="50">
        <f t="shared" si="19"/>
        <v>85.350000000000009</v>
      </c>
      <c r="E116" s="50">
        <f t="shared" si="20"/>
        <v>19.57</v>
      </c>
      <c r="F116" s="48">
        <f t="shared" si="21"/>
        <v>55.65</v>
      </c>
      <c r="G116" s="51">
        <f t="shared" si="16"/>
        <v>1140</v>
      </c>
    </row>
    <row r="117" spans="1:7" x14ac:dyDescent="0.2">
      <c r="A117" s="47">
        <v>1150</v>
      </c>
      <c r="B117" s="48">
        <f t="shared" si="17"/>
        <v>7.24</v>
      </c>
      <c r="C117" s="50">
        <f t="shared" si="18"/>
        <v>7.02</v>
      </c>
      <c r="D117" s="50">
        <f t="shared" si="19"/>
        <v>86.14</v>
      </c>
      <c r="E117" s="50">
        <f t="shared" si="20"/>
        <v>19.75</v>
      </c>
      <c r="F117" s="48">
        <f t="shared" si="21"/>
        <v>55.52</v>
      </c>
      <c r="G117" s="51">
        <f t="shared" si="16"/>
        <v>1150</v>
      </c>
    </row>
    <row r="118" spans="1:7" x14ac:dyDescent="0.2">
      <c r="A118" s="47">
        <v>1160</v>
      </c>
      <c r="B118" s="48">
        <f t="shared" si="17"/>
        <v>7.21</v>
      </c>
      <c r="C118" s="50">
        <f t="shared" si="18"/>
        <v>7.06</v>
      </c>
      <c r="D118" s="50">
        <f t="shared" si="19"/>
        <v>86.92</v>
      </c>
      <c r="E118" s="50">
        <f t="shared" si="20"/>
        <v>19.930000000000003</v>
      </c>
      <c r="F118" s="48">
        <f t="shared" si="21"/>
        <v>55.38</v>
      </c>
      <c r="G118" s="51">
        <f t="shared" si="16"/>
        <v>1160</v>
      </c>
    </row>
    <row r="119" spans="1:7" x14ac:dyDescent="0.2">
      <c r="A119" s="47">
        <v>1170</v>
      </c>
      <c r="B119" s="48">
        <f t="shared" si="17"/>
        <v>7.18</v>
      </c>
      <c r="C119" s="50">
        <f t="shared" si="18"/>
        <v>7.1099999999999994</v>
      </c>
      <c r="D119" s="50">
        <f t="shared" si="19"/>
        <v>87.710000000000008</v>
      </c>
      <c r="E119" s="50">
        <f t="shared" si="20"/>
        <v>20.110000000000003</v>
      </c>
      <c r="F119" s="48">
        <f t="shared" si="21"/>
        <v>55.25</v>
      </c>
      <c r="G119" s="51">
        <f t="shared" si="16"/>
        <v>1170</v>
      </c>
    </row>
    <row r="120" spans="1:7" x14ac:dyDescent="0.2">
      <c r="A120" s="47">
        <v>1180</v>
      </c>
      <c r="B120" s="48">
        <f t="shared" si="17"/>
        <v>7.15</v>
      </c>
      <c r="C120" s="50">
        <f t="shared" si="18"/>
        <v>7.1499999999999995</v>
      </c>
      <c r="D120" s="50">
        <f t="shared" si="19"/>
        <v>88.490000000000009</v>
      </c>
      <c r="E120" s="50">
        <f t="shared" si="20"/>
        <v>20.290000000000003</v>
      </c>
      <c r="F120" s="48">
        <f t="shared" si="21"/>
        <v>55.12</v>
      </c>
      <c r="G120" s="51">
        <f t="shared" si="16"/>
        <v>1180</v>
      </c>
    </row>
    <row r="121" spans="1:7" x14ac:dyDescent="0.2">
      <c r="A121" s="47">
        <v>1190</v>
      </c>
      <c r="B121" s="48">
        <f t="shared" si="17"/>
        <v>7.12</v>
      </c>
      <c r="C121" s="50">
        <f t="shared" si="18"/>
        <v>7.2</v>
      </c>
      <c r="D121" s="50">
        <f t="shared" si="19"/>
        <v>89.28</v>
      </c>
      <c r="E121" s="50">
        <f t="shared" si="20"/>
        <v>20.470000000000002</v>
      </c>
      <c r="F121" s="48">
        <f t="shared" si="21"/>
        <v>55</v>
      </c>
      <c r="G121" s="51">
        <f t="shared" si="16"/>
        <v>1190</v>
      </c>
    </row>
    <row r="122" spans="1:7" x14ac:dyDescent="0.2">
      <c r="A122" s="47">
        <v>1200</v>
      </c>
      <c r="B122" s="48">
        <f t="shared" si="17"/>
        <v>7.09</v>
      </c>
      <c r="C122" s="50">
        <f t="shared" si="18"/>
        <v>7.24</v>
      </c>
      <c r="D122" s="50">
        <f t="shared" si="19"/>
        <v>90.070000000000007</v>
      </c>
      <c r="E122" s="50">
        <f t="shared" si="20"/>
        <v>20.650000000000002</v>
      </c>
      <c r="F122" s="48">
        <f t="shared" si="21"/>
        <v>54.87</v>
      </c>
      <c r="G122" s="51">
        <f t="shared" si="16"/>
        <v>1200</v>
      </c>
    </row>
    <row r="123" spans="1:7" x14ac:dyDescent="0.2">
      <c r="A123" s="47">
        <v>1210</v>
      </c>
      <c r="B123" s="48">
        <f t="shared" si="17"/>
        <v>7.07</v>
      </c>
      <c r="C123" s="50">
        <f t="shared" si="18"/>
        <v>7.29</v>
      </c>
      <c r="D123" s="50">
        <f t="shared" si="19"/>
        <v>90.850000000000009</v>
      </c>
      <c r="E123" s="50">
        <f t="shared" si="20"/>
        <v>20.830000000000002</v>
      </c>
      <c r="F123" s="48">
        <f t="shared" si="21"/>
        <v>54.74</v>
      </c>
      <c r="G123" s="51">
        <f t="shared" si="16"/>
        <v>1210</v>
      </c>
    </row>
    <row r="124" spans="1:7" x14ac:dyDescent="0.2">
      <c r="A124" s="47">
        <v>1220</v>
      </c>
      <c r="B124" s="48">
        <f t="shared" si="17"/>
        <v>7.04</v>
      </c>
      <c r="C124" s="50">
        <f t="shared" si="18"/>
        <v>7.33</v>
      </c>
      <c r="D124" s="50">
        <f t="shared" si="19"/>
        <v>91.64</v>
      </c>
      <c r="E124" s="50">
        <f t="shared" si="20"/>
        <v>21</v>
      </c>
      <c r="F124" s="48">
        <f t="shared" si="21"/>
        <v>54.61</v>
      </c>
      <c r="G124" s="51">
        <f t="shared" si="16"/>
        <v>1220</v>
      </c>
    </row>
    <row r="125" spans="1:7" x14ac:dyDescent="0.2">
      <c r="A125" s="47">
        <v>1230</v>
      </c>
      <c r="B125" s="48">
        <f t="shared" si="17"/>
        <v>7.01</v>
      </c>
      <c r="C125" s="50">
        <f t="shared" si="18"/>
        <v>7.38</v>
      </c>
      <c r="D125" s="50">
        <f t="shared" si="19"/>
        <v>92.43</v>
      </c>
      <c r="E125" s="50">
        <f t="shared" si="20"/>
        <v>21.180000000000003</v>
      </c>
      <c r="F125" s="48">
        <f t="shared" si="21"/>
        <v>54.48</v>
      </c>
      <c r="G125" s="51">
        <f t="shared" si="16"/>
        <v>1230</v>
      </c>
    </row>
    <row r="126" spans="1:7" x14ac:dyDescent="0.2">
      <c r="A126" s="47">
        <v>1240</v>
      </c>
      <c r="B126" s="48">
        <f t="shared" si="17"/>
        <v>6.98</v>
      </c>
      <c r="C126" s="50">
        <f t="shared" si="18"/>
        <v>7.43</v>
      </c>
      <c r="D126" s="50">
        <f t="shared" si="19"/>
        <v>93.22</v>
      </c>
      <c r="E126" s="50">
        <f t="shared" si="20"/>
        <v>21.360000000000003</v>
      </c>
      <c r="F126" s="48">
        <f t="shared" si="21"/>
        <v>54.36</v>
      </c>
      <c r="G126" s="51">
        <f t="shared" si="16"/>
        <v>1240</v>
      </c>
    </row>
    <row r="127" spans="1:7" x14ac:dyDescent="0.2">
      <c r="A127" s="47">
        <v>1250</v>
      </c>
      <c r="B127" s="48">
        <f t="shared" si="17"/>
        <v>6.96</v>
      </c>
      <c r="C127" s="50">
        <f t="shared" si="18"/>
        <v>7.47</v>
      </c>
      <c r="D127" s="50">
        <f t="shared" si="19"/>
        <v>94.01</v>
      </c>
      <c r="E127" s="50">
        <f t="shared" si="20"/>
        <v>21.540000000000003</v>
      </c>
      <c r="F127" s="48">
        <f t="shared" si="21"/>
        <v>54.23</v>
      </c>
      <c r="G127" s="51">
        <f t="shared" si="16"/>
        <v>1250</v>
      </c>
    </row>
    <row r="128" spans="1:7" x14ac:dyDescent="0.2">
      <c r="A128" s="47">
        <v>1260</v>
      </c>
      <c r="B128" s="48">
        <f t="shared" si="17"/>
        <v>6.93</v>
      </c>
      <c r="C128" s="50">
        <f t="shared" si="18"/>
        <v>7.52</v>
      </c>
      <c r="D128" s="50">
        <f t="shared" si="19"/>
        <v>94.800000000000011</v>
      </c>
      <c r="E128" s="50">
        <f t="shared" si="20"/>
        <v>21.720000000000002</v>
      </c>
      <c r="F128" s="48">
        <f t="shared" si="21"/>
        <v>54.11</v>
      </c>
      <c r="G128" s="51">
        <f t="shared" si="16"/>
        <v>1260</v>
      </c>
    </row>
    <row r="129" spans="1:7" x14ac:dyDescent="0.2">
      <c r="A129" s="47">
        <v>1270</v>
      </c>
      <c r="B129" s="48">
        <f t="shared" si="17"/>
        <v>6.9</v>
      </c>
      <c r="C129" s="50">
        <f t="shared" si="18"/>
        <v>7.56</v>
      </c>
      <c r="D129" s="50">
        <f t="shared" si="19"/>
        <v>95.600000000000009</v>
      </c>
      <c r="E129" s="50">
        <f t="shared" si="20"/>
        <v>21.900000000000002</v>
      </c>
      <c r="F129" s="48">
        <f t="shared" si="21"/>
        <v>53.98</v>
      </c>
      <c r="G129" s="51">
        <f t="shared" si="16"/>
        <v>1270</v>
      </c>
    </row>
    <row r="130" spans="1:7" x14ac:dyDescent="0.2">
      <c r="A130" s="47">
        <v>1280</v>
      </c>
      <c r="B130" s="48">
        <f t="shared" ref="B130:B152" si="22">ROUNDDOWN(w60B/100-(($A130/w60A)^(1/w60C)),2)</f>
        <v>6.87</v>
      </c>
      <c r="C130" s="50">
        <f t="shared" ref="C130:C152" si="23">ROUNDUP(wweitB/100+(($A130/wweitA)^(1/wweitC)),2)</f>
        <v>7.6099999999999994</v>
      </c>
      <c r="D130" s="50">
        <f t="shared" ref="D130:D152" si="24">ROUNDUP(wballB/100+(($A130/wballA)^(1/wballC)),2)</f>
        <v>96.39</v>
      </c>
      <c r="E130" s="50">
        <f t="shared" ref="E130:E152" si="25">ROUNDUP(wkugelB/100+(($A130/wkugelA)^(1/wkugelC)),2)</f>
        <v>22.080000000000002</v>
      </c>
      <c r="F130" s="48">
        <f t="shared" ref="F130:F152" si="26">ROUNDDOWN(w400B/100-(($A130/2/w400A)^(1/w400C)),2)</f>
        <v>53.86</v>
      </c>
      <c r="G130" s="51">
        <f t="shared" si="16"/>
        <v>1280</v>
      </c>
    </row>
    <row r="131" spans="1:7" x14ac:dyDescent="0.2">
      <c r="A131" s="47">
        <v>1290</v>
      </c>
      <c r="B131" s="48">
        <f t="shared" si="22"/>
        <v>6.85</v>
      </c>
      <c r="C131" s="50">
        <f t="shared" si="23"/>
        <v>7.6499999999999995</v>
      </c>
      <c r="D131" s="50">
        <f t="shared" si="24"/>
        <v>97.18</v>
      </c>
      <c r="E131" s="50">
        <f t="shared" si="25"/>
        <v>22.26</v>
      </c>
      <c r="F131" s="48">
        <f t="shared" si="26"/>
        <v>53.73</v>
      </c>
      <c r="G131" s="51">
        <f t="shared" ref="G131:G152" si="27">A131</f>
        <v>1290</v>
      </c>
    </row>
    <row r="132" spans="1:7" x14ac:dyDescent="0.2">
      <c r="A132" s="47">
        <v>1300</v>
      </c>
      <c r="B132" s="48">
        <f t="shared" si="22"/>
        <v>6.82</v>
      </c>
      <c r="C132" s="50">
        <f t="shared" si="23"/>
        <v>7.7</v>
      </c>
      <c r="D132" s="50">
        <f t="shared" si="24"/>
        <v>97.98</v>
      </c>
      <c r="E132" s="50">
        <f t="shared" si="25"/>
        <v>22.44</v>
      </c>
      <c r="F132" s="48">
        <f t="shared" si="26"/>
        <v>53.61</v>
      </c>
      <c r="G132" s="51">
        <f t="shared" si="27"/>
        <v>1300</v>
      </c>
    </row>
    <row r="133" spans="1:7" x14ac:dyDescent="0.2">
      <c r="A133" s="47">
        <v>1310</v>
      </c>
      <c r="B133" s="48">
        <f t="shared" si="22"/>
        <v>6.79</v>
      </c>
      <c r="C133" s="50">
        <f t="shared" si="23"/>
        <v>7.74</v>
      </c>
      <c r="D133" s="50">
        <f t="shared" si="24"/>
        <v>98.77000000000001</v>
      </c>
      <c r="E133" s="50">
        <f t="shared" si="25"/>
        <v>22.630000000000003</v>
      </c>
      <c r="F133" s="48">
        <f t="shared" si="26"/>
        <v>53.49</v>
      </c>
      <c r="G133" s="51">
        <f t="shared" si="27"/>
        <v>1310</v>
      </c>
    </row>
    <row r="134" spans="1:7" x14ac:dyDescent="0.2">
      <c r="A134" s="47">
        <v>1320</v>
      </c>
      <c r="B134" s="48">
        <f t="shared" si="22"/>
        <v>6.77</v>
      </c>
      <c r="C134" s="50">
        <f t="shared" si="23"/>
        <v>7.79</v>
      </c>
      <c r="D134" s="50">
        <f t="shared" si="24"/>
        <v>99.570000000000007</v>
      </c>
      <c r="E134" s="50">
        <f t="shared" si="25"/>
        <v>22.810000000000002</v>
      </c>
      <c r="F134" s="48">
        <f t="shared" si="26"/>
        <v>53.37</v>
      </c>
      <c r="G134" s="51">
        <f t="shared" si="27"/>
        <v>1320</v>
      </c>
    </row>
    <row r="135" spans="1:7" x14ac:dyDescent="0.2">
      <c r="A135" s="47">
        <v>1330</v>
      </c>
      <c r="B135" s="48">
        <f t="shared" si="22"/>
        <v>6.74</v>
      </c>
      <c r="C135" s="50">
        <f t="shared" si="23"/>
        <v>7.83</v>
      </c>
      <c r="D135" s="50">
        <f t="shared" si="24"/>
        <v>100.36</v>
      </c>
      <c r="E135" s="50">
        <f t="shared" si="25"/>
        <v>22.990000000000002</v>
      </c>
      <c r="F135" s="48">
        <f t="shared" si="26"/>
        <v>53.24</v>
      </c>
      <c r="G135" s="51">
        <f t="shared" si="27"/>
        <v>1330</v>
      </c>
    </row>
    <row r="136" spans="1:7" x14ac:dyDescent="0.2">
      <c r="A136" s="47">
        <v>1340</v>
      </c>
      <c r="B136" s="48">
        <f t="shared" si="22"/>
        <v>6.71</v>
      </c>
      <c r="C136" s="50">
        <f t="shared" si="23"/>
        <v>7.88</v>
      </c>
      <c r="D136" s="50">
        <f t="shared" si="24"/>
        <v>101.16000000000001</v>
      </c>
      <c r="E136" s="50">
        <f t="shared" si="25"/>
        <v>23.17</v>
      </c>
      <c r="F136" s="48">
        <f t="shared" si="26"/>
        <v>53.12</v>
      </c>
      <c r="G136" s="51">
        <f t="shared" si="27"/>
        <v>1340</v>
      </c>
    </row>
    <row r="137" spans="1:7" x14ac:dyDescent="0.2">
      <c r="A137" s="47">
        <v>1350</v>
      </c>
      <c r="B137" s="48">
        <f t="shared" si="22"/>
        <v>6.69</v>
      </c>
      <c r="C137" s="50">
        <f t="shared" si="23"/>
        <v>7.92</v>
      </c>
      <c r="D137" s="50">
        <f t="shared" si="24"/>
        <v>101.96000000000001</v>
      </c>
      <c r="E137" s="50">
        <f t="shared" si="25"/>
        <v>23.35</v>
      </c>
      <c r="F137" s="48">
        <f t="shared" si="26"/>
        <v>53</v>
      </c>
      <c r="G137" s="51">
        <f t="shared" si="27"/>
        <v>1350</v>
      </c>
    </row>
    <row r="138" spans="1:7" x14ac:dyDescent="0.2">
      <c r="A138" s="47">
        <v>1360</v>
      </c>
      <c r="B138" s="48">
        <f t="shared" si="22"/>
        <v>6.66</v>
      </c>
      <c r="C138" s="50">
        <f t="shared" si="23"/>
        <v>7.97</v>
      </c>
      <c r="D138" s="50">
        <f t="shared" si="24"/>
        <v>102.76</v>
      </c>
      <c r="E138" s="50">
        <f t="shared" si="25"/>
        <v>23.53</v>
      </c>
      <c r="F138" s="48">
        <f t="shared" si="26"/>
        <v>52.88</v>
      </c>
      <c r="G138" s="51">
        <f t="shared" si="27"/>
        <v>1360</v>
      </c>
    </row>
    <row r="139" spans="1:7" x14ac:dyDescent="0.2">
      <c r="A139" s="47">
        <v>1370</v>
      </c>
      <c r="B139" s="48">
        <f t="shared" si="22"/>
        <v>6.63</v>
      </c>
      <c r="C139" s="50">
        <f t="shared" si="23"/>
        <v>8.01</v>
      </c>
      <c r="D139" s="50">
        <f t="shared" si="24"/>
        <v>103.56</v>
      </c>
      <c r="E139" s="50">
        <f t="shared" si="25"/>
        <v>23.71</v>
      </c>
      <c r="F139" s="48">
        <f t="shared" si="26"/>
        <v>52.76</v>
      </c>
      <c r="G139" s="51">
        <f t="shared" si="27"/>
        <v>1370</v>
      </c>
    </row>
    <row r="140" spans="1:7" x14ac:dyDescent="0.2">
      <c r="A140" s="47">
        <v>1380</v>
      </c>
      <c r="B140" s="48">
        <f t="shared" si="22"/>
        <v>6.61</v>
      </c>
      <c r="C140" s="50">
        <f t="shared" si="23"/>
        <v>8.06</v>
      </c>
      <c r="D140" s="50">
        <f t="shared" si="24"/>
        <v>104.36</v>
      </c>
      <c r="E140" s="50">
        <f t="shared" si="25"/>
        <v>23.900000000000002</v>
      </c>
      <c r="F140" s="48">
        <f t="shared" si="26"/>
        <v>52.64</v>
      </c>
      <c r="G140" s="51">
        <f t="shared" si="27"/>
        <v>1380</v>
      </c>
    </row>
    <row r="141" spans="1:7" x14ac:dyDescent="0.2">
      <c r="A141" s="47">
        <v>1390</v>
      </c>
      <c r="B141" s="48">
        <f t="shared" si="22"/>
        <v>6.58</v>
      </c>
      <c r="C141" s="50">
        <f t="shared" si="23"/>
        <v>8.11</v>
      </c>
      <c r="D141" s="50">
        <f t="shared" si="24"/>
        <v>105.16000000000001</v>
      </c>
      <c r="E141" s="50">
        <f t="shared" si="25"/>
        <v>24.080000000000002</v>
      </c>
      <c r="F141" s="48">
        <f t="shared" si="26"/>
        <v>52.52</v>
      </c>
      <c r="G141" s="51">
        <f t="shared" si="27"/>
        <v>1390</v>
      </c>
    </row>
    <row r="142" spans="1:7" x14ac:dyDescent="0.2">
      <c r="A142" s="47">
        <v>1400</v>
      </c>
      <c r="B142" s="48">
        <f t="shared" si="22"/>
        <v>6.56</v>
      </c>
      <c r="C142" s="50">
        <f t="shared" si="23"/>
        <v>8.15</v>
      </c>
      <c r="D142" s="50">
        <f t="shared" si="24"/>
        <v>105.96000000000001</v>
      </c>
      <c r="E142" s="50">
        <f t="shared" si="25"/>
        <v>24.26</v>
      </c>
      <c r="F142" s="48">
        <f t="shared" si="26"/>
        <v>52.4</v>
      </c>
      <c r="G142" s="51">
        <f t="shared" si="27"/>
        <v>1400</v>
      </c>
    </row>
    <row r="143" spans="1:7" x14ac:dyDescent="0.2">
      <c r="A143" s="47">
        <v>1410</v>
      </c>
      <c r="B143" s="48">
        <f t="shared" si="22"/>
        <v>6.53</v>
      </c>
      <c r="C143" s="50">
        <f t="shared" si="23"/>
        <v>8.1999999999999993</v>
      </c>
      <c r="D143" s="50">
        <f t="shared" si="24"/>
        <v>106.76</v>
      </c>
      <c r="E143" s="50">
        <f t="shared" si="25"/>
        <v>24.44</v>
      </c>
      <c r="F143" s="48">
        <f t="shared" si="26"/>
        <v>52.29</v>
      </c>
      <c r="G143" s="51">
        <f t="shared" si="27"/>
        <v>1410</v>
      </c>
    </row>
    <row r="144" spans="1:7" x14ac:dyDescent="0.2">
      <c r="A144" s="47">
        <v>1420</v>
      </c>
      <c r="B144" s="48">
        <f t="shared" si="22"/>
        <v>6.5</v>
      </c>
      <c r="C144" s="50">
        <f t="shared" si="23"/>
        <v>8.24</v>
      </c>
      <c r="D144" s="50">
        <f t="shared" si="24"/>
        <v>107.56</v>
      </c>
      <c r="E144" s="50">
        <f t="shared" si="25"/>
        <v>24.62</v>
      </c>
      <c r="F144" s="48">
        <f t="shared" si="26"/>
        <v>52.17</v>
      </c>
      <c r="G144" s="51">
        <f t="shared" si="27"/>
        <v>1420</v>
      </c>
    </row>
    <row r="145" spans="1:7" x14ac:dyDescent="0.2">
      <c r="A145" s="47">
        <v>1430</v>
      </c>
      <c r="B145" s="48">
        <f t="shared" si="22"/>
        <v>6.48</v>
      </c>
      <c r="C145" s="50">
        <f t="shared" si="23"/>
        <v>8.2899999999999991</v>
      </c>
      <c r="D145" s="50">
        <f t="shared" si="24"/>
        <v>108.36</v>
      </c>
      <c r="E145" s="50">
        <f t="shared" si="25"/>
        <v>24.810000000000002</v>
      </c>
      <c r="F145" s="48">
        <f t="shared" si="26"/>
        <v>52.05</v>
      </c>
      <c r="G145" s="51">
        <f t="shared" si="27"/>
        <v>1430</v>
      </c>
    </row>
    <row r="146" spans="1:7" x14ac:dyDescent="0.2">
      <c r="A146" s="47">
        <v>1440</v>
      </c>
      <c r="B146" s="48">
        <f t="shared" si="22"/>
        <v>6.45</v>
      </c>
      <c r="C146" s="50">
        <f t="shared" si="23"/>
        <v>8.33</v>
      </c>
      <c r="D146" s="50">
        <f t="shared" si="24"/>
        <v>109.17</v>
      </c>
      <c r="E146" s="50">
        <f t="shared" si="25"/>
        <v>24.990000000000002</v>
      </c>
      <c r="F146" s="48">
        <f t="shared" si="26"/>
        <v>51.94</v>
      </c>
      <c r="G146" s="51">
        <f t="shared" si="27"/>
        <v>1440</v>
      </c>
    </row>
    <row r="147" spans="1:7" x14ac:dyDescent="0.2">
      <c r="A147" s="47">
        <v>1450</v>
      </c>
      <c r="B147" s="48">
        <f t="shared" si="22"/>
        <v>6.43</v>
      </c>
      <c r="C147" s="50">
        <f t="shared" si="23"/>
        <v>8.379999999999999</v>
      </c>
      <c r="D147" s="50">
        <f t="shared" si="24"/>
        <v>109.97</v>
      </c>
      <c r="E147" s="50">
        <f t="shared" si="25"/>
        <v>25.17</v>
      </c>
      <c r="F147" s="48">
        <f t="shared" si="26"/>
        <v>51.82</v>
      </c>
      <c r="G147" s="51">
        <f t="shared" si="27"/>
        <v>1450</v>
      </c>
    </row>
    <row r="148" spans="1:7" x14ac:dyDescent="0.2">
      <c r="A148" s="47">
        <v>1460</v>
      </c>
      <c r="B148" s="48">
        <f t="shared" si="22"/>
        <v>6.4</v>
      </c>
      <c r="C148" s="50">
        <f t="shared" si="23"/>
        <v>8.42</v>
      </c>
      <c r="D148" s="50">
        <f t="shared" si="24"/>
        <v>110.78</v>
      </c>
      <c r="E148" s="50">
        <f t="shared" si="25"/>
        <v>25.35</v>
      </c>
      <c r="F148" s="48">
        <f t="shared" si="26"/>
        <v>51.7</v>
      </c>
      <c r="G148" s="51">
        <f t="shared" si="27"/>
        <v>1460</v>
      </c>
    </row>
    <row r="149" spans="1:7" x14ac:dyDescent="0.2">
      <c r="A149" s="47">
        <v>1470</v>
      </c>
      <c r="B149" s="48">
        <f t="shared" si="22"/>
        <v>6.38</v>
      </c>
      <c r="C149" s="50">
        <f t="shared" si="23"/>
        <v>8.4700000000000006</v>
      </c>
      <c r="D149" s="50">
        <f t="shared" si="24"/>
        <v>111.58</v>
      </c>
      <c r="E149" s="50">
        <f t="shared" si="25"/>
        <v>25.540000000000003</v>
      </c>
      <c r="F149" s="48">
        <f t="shared" si="26"/>
        <v>51.59</v>
      </c>
      <c r="G149" s="51">
        <f t="shared" si="27"/>
        <v>1470</v>
      </c>
    </row>
    <row r="150" spans="1:7" x14ac:dyDescent="0.2">
      <c r="A150" s="47">
        <v>1480</v>
      </c>
      <c r="B150" s="48">
        <f t="shared" si="22"/>
        <v>6.35</v>
      </c>
      <c r="C150" s="50">
        <f t="shared" si="23"/>
        <v>8.51</v>
      </c>
      <c r="D150" s="50">
        <f t="shared" si="24"/>
        <v>112.39</v>
      </c>
      <c r="E150" s="50">
        <f t="shared" si="25"/>
        <v>25.720000000000002</v>
      </c>
      <c r="F150" s="48">
        <f t="shared" si="26"/>
        <v>51.47</v>
      </c>
      <c r="G150" s="51">
        <f t="shared" si="27"/>
        <v>1480</v>
      </c>
    </row>
    <row r="151" spans="1:7" x14ac:dyDescent="0.2">
      <c r="A151" s="47">
        <v>1490</v>
      </c>
      <c r="B151" s="48">
        <f t="shared" si="22"/>
        <v>6.33</v>
      </c>
      <c r="C151" s="50">
        <f t="shared" si="23"/>
        <v>8.56</v>
      </c>
      <c r="D151" s="50">
        <f t="shared" si="24"/>
        <v>113.19000000000001</v>
      </c>
      <c r="E151" s="50">
        <f t="shared" si="25"/>
        <v>25.900000000000002</v>
      </c>
      <c r="F151" s="48">
        <f t="shared" si="26"/>
        <v>51.36</v>
      </c>
      <c r="G151" s="51">
        <f t="shared" si="27"/>
        <v>1490</v>
      </c>
    </row>
    <row r="152" spans="1:7" x14ac:dyDescent="0.2">
      <c r="A152" s="47">
        <v>1500</v>
      </c>
      <c r="B152" s="48">
        <f t="shared" si="22"/>
        <v>6.3</v>
      </c>
      <c r="C152" s="50">
        <f t="shared" si="23"/>
        <v>8.6</v>
      </c>
      <c r="D152" s="50">
        <f t="shared" si="24"/>
        <v>114</v>
      </c>
      <c r="E152" s="50">
        <f t="shared" si="25"/>
        <v>26.09</v>
      </c>
      <c r="F152" s="48">
        <f t="shared" si="26"/>
        <v>51.24</v>
      </c>
      <c r="G152" s="51">
        <f t="shared" si="27"/>
        <v>1500</v>
      </c>
    </row>
  </sheetData>
  <printOptions horizontalCentered="1"/>
  <pageMargins left="0.70866141732283472" right="0.70866141732283472" top="0.78740157480314965" bottom="0.78740157480314965" header="0.31496062992125984" footer="0.31496062992125984"/>
  <pageSetup paperSize="9" orientation="portrait" r:id="rId1"/>
  <headerFooter>
    <oddHeader>&amp;L&amp;"Arial,Fett"&amp;12Schweizer Punktetabelle LA&amp;C&amp;12Alle&amp;R&amp;"Arial,Fett"&amp;16weiblich</oddHeader>
    <oddFooter>&amp;C&amp;7C. Abl, 2014&amp;R&amp;P/&amp;N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0">
    <tabColor theme="3" tint="0.39997558519241921"/>
    <pageSetUpPr fitToPage="1"/>
  </sheetPr>
  <dimension ref="A1:CA335"/>
  <sheetViews>
    <sheetView zoomScaleNormal="100" workbookViewId="0">
      <selection activeCell="Q20" sqref="Q20"/>
    </sheetView>
  </sheetViews>
  <sheetFormatPr baseColWidth="10" defaultColWidth="9.140625" defaultRowHeight="12.75" x14ac:dyDescent="0.2"/>
  <cols>
    <col min="1" max="1" width="11" style="3" customWidth="1"/>
    <col min="2" max="2" width="10.42578125" style="3" customWidth="1"/>
    <col min="3" max="3" width="10" style="20" customWidth="1"/>
    <col min="4" max="4" width="13.85546875" style="3" customWidth="1"/>
    <col min="5" max="5" width="13.28515625" style="3" customWidth="1"/>
    <col min="6" max="6" width="11.140625" style="20" customWidth="1"/>
    <col min="7" max="7" width="11.28515625" style="3" customWidth="1"/>
    <col min="8" max="8" width="10.7109375" style="3" customWidth="1"/>
    <col min="9" max="9" width="11.140625" style="20" customWidth="1"/>
    <col min="10" max="10" width="12.42578125" style="3" customWidth="1"/>
    <col min="11" max="11" width="11.85546875" style="3" customWidth="1"/>
    <col min="12" max="12" width="11.140625" style="20" customWidth="1"/>
    <col min="13" max="13" width="13.140625" style="3" customWidth="1"/>
    <col min="14" max="14" width="12.5703125" style="3" customWidth="1"/>
    <col min="15" max="15" width="11.140625" style="20" customWidth="1"/>
    <col min="16" max="16" width="10.7109375" style="4" bestFit="1" customWidth="1"/>
    <col min="17" max="79" width="9.140625" style="3"/>
    <col min="80" max="16384" width="9.140625" style="5"/>
  </cols>
  <sheetData>
    <row r="1" spans="1:79" s="1" customFormat="1" ht="18" customHeight="1" x14ac:dyDescent="0.2">
      <c r="A1" s="1" t="s">
        <v>4</v>
      </c>
      <c r="B1" s="1" t="s">
        <v>5</v>
      </c>
      <c r="C1" s="6" t="s">
        <v>0</v>
      </c>
      <c r="D1" s="1" t="s">
        <v>6</v>
      </c>
      <c r="E1" s="1" t="s">
        <v>7</v>
      </c>
      <c r="F1" s="6" t="s">
        <v>15</v>
      </c>
      <c r="G1" s="1" t="s">
        <v>12</v>
      </c>
      <c r="H1" s="1" t="s">
        <v>13</v>
      </c>
      <c r="I1" s="6" t="s">
        <v>16</v>
      </c>
      <c r="J1" s="1" t="s">
        <v>10</v>
      </c>
      <c r="K1" s="1" t="s">
        <v>11</v>
      </c>
      <c r="L1" s="6" t="s">
        <v>17</v>
      </c>
      <c r="M1" s="1" t="s">
        <v>8</v>
      </c>
      <c r="N1" s="1" t="s">
        <v>9</v>
      </c>
      <c r="O1" s="6" t="s">
        <v>18</v>
      </c>
      <c r="P1" s="2" t="s">
        <v>1</v>
      </c>
    </row>
    <row r="2" spans="1:79" s="1" customFormat="1" ht="12.75" customHeight="1" x14ac:dyDescent="0.2">
      <c r="A2" s="3">
        <v>14.07</v>
      </c>
      <c r="B2" s="3">
        <v>10000</v>
      </c>
      <c r="C2" s="18">
        <v>0</v>
      </c>
      <c r="D2" s="3">
        <v>0</v>
      </c>
      <c r="E2" s="3">
        <v>1.62</v>
      </c>
      <c r="F2" s="18">
        <v>0</v>
      </c>
      <c r="G2" s="3">
        <v>0</v>
      </c>
      <c r="H2" s="3">
        <v>5.39</v>
      </c>
      <c r="I2" s="18">
        <v>0</v>
      </c>
      <c r="J2" s="3">
        <v>0</v>
      </c>
      <c r="K2" s="3">
        <v>2.54</v>
      </c>
      <c r="L2" s="18">
        <v>0</v>
      </c>
      <c r="M2" s="8">
        <v>77.81</v>
      </c>
      <c r="N2" s="8">
        <v>10000</v>
      </c>
      <c r="O2" s="18">
        <v>0</v>
      </c>
      <c r="P2" s="4" t="s">
        <v>2</v>
      </c>
    </row>
    <row r="3" spans="1:79" s="7" customFormat="1" x14ac:dyDescent="0.2">
      <c r="A3" s="3">
        <v>14.03</v>
      </c>
      <c r="B3" s="3">
        <v>14.06</v>
      </c>
      <c r="C3" s="20">
        <v>1</v>
      </c>
      <c r="D3" s="3">
        <v>1.63</v>
      </c>
      <c r="E3" s="3">
        <v>1.65</v>
      </c>
      <c r="F3" s="20">
        <v>1</v>
      </c>
      <c r="G3" s="3">
        <v>5.4</v>
      </c>
      <c r="H3" s="3">
        <v>5.79</v>
      </c>
      <c r="I3" s="20">
        <v>1</v>
      </c>
      <c r="J3" s="3">
        <v>2.5499999999999998</v>
      </c>
      <c r="K3" s="3">
        <v>2.59</v>
      </c>
      <c r="L3" s="20">
        <v>1</v>
      </c>
      <c r="M3" s="8">
        <v>77.61</v>
      </c>
      <c r="N3" s="8">
        <v>77.8</v>
      </c>
      <c r="O3" s="20">
        <v>1</v>
      </c>
      <c r="P3" s="4" t="s">
        <v>2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</row>
    <row r="4" spans="1:79" s="3" customFormat="1" x14ac:dyDescent="0.2">
      <c r="A4" s="3">
        <v>13.99</v>
      </c>
      <c r="B4" s="3">
        <v>14.02</v>
      </c>
      <c r="C4" s="20">
        <v>2</v>
      </c>
      <c r="D4" s="3">
        <v>1.66</v>
      </c>
      <c r="E4" s="3">
        <v>1.68</v>
      </c>
      <c r="F4" s="20">
        <v>2</v>
      </c>
      <c r="G4" s="3">
        <v>5.8</v>
      </c>
      <c r="H4" s="3">
        <v>6.19</v>
      </c>
      <c r="I4" s="20">
        <v>2</v>
      </c>
      <c r="J4" s="3">
        <v>2.6</v>
      </c>
      <c r="K4" s="3">
        <v>2.64</v>
      </c>
      <c r="L4" s="20">
        <v>2</v>
      </c>
      <c r="M4" s="8">
        <v>77.41</v>
      </c>
      <c r="N4" s="8">
        <v>77.599999999999994</v>
      </c>
      <c r="O4" s="20">
        <v>2</v>
      </c>
      <c r="P4" s="4" t="s">
        <v>2</v>
      </c>
    </row>
    <row r="5" spans="1:79" s="7" customFormat="1" x14ac:dyDescent="0.2">
      <c r="A5" s="3">
        <v>13.95</v>
      </c>
      <c r="B5" s="3">
        <v>13.98</v>
      </c>
      <c r="C5" s="20">
        <v>3</v>
      </c>
      <c r="D5" s="3">
        <v>1.69</v>
      </c>
      <c r="E5" s="3">
        <v>1.71</v>
      </c>
      <c r="F5" s="20">
        <v>3</v>
      </c>
      <c r="G5" s="3">
        <v>6.2</v>
      </c>
      <c r="H5" s="3">
        <v>6.59</v>
      </c>
      <c r="I5" s="20">
        <v>3</v>
      </c>
      <c r="J5" s="3">
        <v>2.65</v>
      </c>
      <c r="K5" s="3">
        <v>2.69</v>
      </c>
      <c r="L5" s="20">
        <v>3</v>
      </c>
      <c r="M5" s="8">
        <v>77.209999999999994</v>
      </c>
      <c r="N5" s="8">
        <v>77.400000000000006</v>
      </c>
      <c r="O5" s="20">
        <v>3</v>
      </c>
      <c r="P5" s="4" t="s">
        <v>2</v>
      </c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</row>
    <row r="6" spans="1:79" s="3" customFormat="1" x14ac:dyDescent="0.2">
      <c r="A6" s="3">
        <v>13.91</v>
      </c>
      <c r="B6" s="3">
        <v>13.94</v>
      </c>
      <c r="C6" s="20">
        <v>4</v>
      </c>
      <c r="D6" s="3">
        <v>1.72</v>
      </c>
      <c r="E6" s="3">
        <v>1.74</v>
      </c>
      <c r="F6" s="20">
        <v>4</v>
      </c>
      <c r="G6" s="3">
        <v>6.6</v>
      </c>
      <c r="H6" s="3">
        <v>6.99</v>
      </c>
      <c r="I6" s="20">
        <v>4</v>
      </c>
      <c r="J6" s="3">
        <v>2.7</v>
      </c>
      <c r="K6" s="3">
        <v>2.74</v>
      </c>
      <c r="L6" s="20">
        <v>4</v>
      </c>
      <c r="M6" s="8">
        <v>77.010000000000005</v>
      </c>
      <c r="N6" s="8">
        <v>77.2</v>
      </c>
      <c r="O6" s="20">
        <v>4</v>
      </c>
      <c r="P6" s="4" t="s">
        <v>2</v>
      </c>
    </row>
    <row r="7" spans="1:79" s="7" customFormat="1" x14ac:dyDescent="0.2">
      <c r="A7" s="3">
        <v>13.87</v>
      </c>
      <c r="B7" s="3">
        <v>13.9</v>
      </c>
      <c r="C7" s="20">
        <v>5</v>
      </c>
      <c r="D7" s="3">
        <v>1.75</v>
      </c>
      <c r="E7" s="3">
        <v>1.77</v>
      </c>
      <c r="F7" s="20">
        <v>5</v>
      </c>
      <c r="G7" s="3">
        <v>7</v>
      </c>
      <c r="H7" s="3">
        <v>7.39</v>
      </c>
      <c r="I7" s="20">
        <v>5</v>
      </c>
      <c r="J7" s="3">
        <v>2.75</v>
      </c>
      <c r="K7" s="3">
        <v>2.79</v>
      </c>
      <c r="L7" s="20">
        <v>5</v>
      </c>
      <c r="M7" s="8">
        <v>76.81</v>
      </c>
      <c r="N7" s="8">
        <v>77</v>
      </c>
      <c r="O7" s="20">
        <v>5</v>
      </c>
      <c r="P7" s="4" t="s">
        <v>2</v>
      </c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</row>
    <row r="8" spans="1:79" s="3" customFormat="1" x14ac:dyDescent="0.2">
      <c r="A8" s="3">
        <v>13.83</v>
      </c>
      <c r="B8" s="3">
        <v>13.86</v>
      </c>
      <c r="C8" s="20">
        <v>6</v>
      </c>
      <c r="D8" s="3">
        <v>1.78</v>
      </c>
      <c r="E8" s="3">
        <v>1.8</v>
      </c>
      <c r="F8" s="20">
        <v>6</v>
      </c>
      <c r="G8" s="3">
        <v>7.4</v>
      </c>
      <c r="H8" s="3">
        <v>7.79</v>
      </c>
      <c r="I8" s="20">
        <v>6</v>
      </c>
      <c r="J8" s="3">
        <v>2.8</v>
      </c>
      <c r="K8" s="3">
        <v>2.84</v>
      </c>
      <c r="L8" s="20">
        <v>6</v>
      </c>
      <c r="M8" s="8">
        <v>76.61</v>
      </c>
      <c r="N8" s="8">
        <v>76.8</v>
      </c>
      <c r="O8" s="20">
        <v>6</v>
      </c>
      <c r="P8" s="4" t="s">
        <v>2</v>
      </c>
    </row>
    <row r="9" spans="1:79" s="7" customFormat="1" x14ac:dyDescent="0.2">
      <c r="A9" s="3">
        <v>13.79</v>
      </c>
      <c r="B9" s="3">
        <v>13.82</v>
      </c>
      <c r="C9" s="20">
        <v>7</v>
      </c>
      <c r="D9" s="3">
        <v>1.81</v>
      </c>
      <c r="E9" s="3">
        <v>1.83</v>
      </c>
      <c r="F9" s="20">
        <v>7</v>
      </c>
      <c r="G9" s="3">
        <v>7.8</v>
      </c>
      <c r="H9" s="3">
        <v>8.19</v>
      </c>
      <c r="I9" s="20">
        <v>7</v>
      </c>
      <c r="J9" s="3">
        <v>2.85</v>
      </c>
      <c r="K9" s="3">
        <v>2.89</v>
      </c>
      <c r="L9" s="20">
        <v>7</v>
      </c>
      <c r="M9" s="8">
        <v>76.41</v>
      </c>
      <c r="N9" s="8">
        <v>76.599999999999994</v>
      </c>
      <c r="O9" s="20">
        <v>7</v>
      </c>
      <c r="P9" s="4" t="s">
        <v>2</v>
      </c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</row>
    <row r="10" spans="1:79" s="3" customFormat="1" x14ac:dyDescent="0.2">
      <c r="A10" s="3">
        <v>13.75</v>
      </c>
      <c r="B10" s="3">
        <v>13.78</v>
      </c>
      <c r="C10" s="20">
        <v>8</v>
      </c>
      <c r="D10" s="3">
        <v>1.84</v>
      </c>
      <c r="E10" s="3">
        <v>1.86</v>
      </c>
      <c r="F10" s="20">
        <v>8</v>
      </c>
      <c r="G10" s="3">
        <v>8.1999999999999993</v>
      </c>
      <c r="H10" s="3">
        <v>8.59</v>
      </c>
      <c r="I10" s="20">
        <v>8</v>
      </c>
      <c r="J10" s="3">
        <v>2.9</v>
      </c>
      <c r="K10" s="3">
        <v>2.94</v>
      </c>
      <c r="L10" s="20">
        <v>8</v>
      </c>
      <c r="M10" s="8">
        <v>76.209999999999994</v>
      </c>
      <c r="N10" s="8">
        <v>76.400000000000006</v>
      </c>
      <c r="O10" s="20">
        <v>8</v>
      </c>
      <c r="P10" s="4" t="s">
        <v>2</v>
      </c>
    </row>
    <row r="11" spans="1:79" s="7" customFormat="1" x14ac:dyDescent="0.2">
      <c r="A11" s="3">
        <v>13.71</v>
      </c>
      <c r="B11" s="3">
        <v>13.74</v>
      </c>
      <c r="C11" s="20">
        <v>9</v>
      </c>
      <c r="D11" s="3">
        <v>1.87</v>
      </c>
      <c r="E11" s="3">
        <v>1.89</v>
      </c>
      <c r="F11" s="20">
        <v>9</v>
      </c>
      <c r="G11" s="3">
        <v>8.6</v>
      </c>
      <c r="H11" s="3">
        <v>8.99</v>
      </c>
      <c r="I11" s="20">
        <v>9</v>
      </c>
      <c r="J11" s="3">
        <v>2.95</v>
      </c>
      <c r="K11" s="3">
        <v>2.99</v>
      </c>
      <c r="L11" s="20">
        <v>9</v>
      </c>
      <c r="M11" s="8">
        <v>76.010000000000005</v>
      </c>
      <c r="N11" s="8">
        <v>76.2</v>
      </c>
      <c r="O11" s="20">
        <v>9</v>
      </c>
      <c r="P11" s="4" t="s">
        <v>2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</row>
    <row r="12" spans="1:79" s="3" customFormat="1" x14ac:dyDescent="0.2">
      <c r="A12" s="3">
        <v>13.67</v>
      </c>
      <c r="B12" s="3">
        <v>13.7</v>
      </c>
      <c r="C12" s="20">
        <v>10</v>
      </c>
      <c r="D12" s="3">
        <v>1.9</v>
      </c>
      <c r="E12" s="3">
        <v>1.92</v>
      </c>
      <c r="F12" s="20">
        <v>10</v>
      </c>
      <c r="G12" s="3">
        <v>9</v>
      </c>
      <c r="H12" s="3">
        <v>9.39</v>
      </c>
      <c r="I12" s="20">
        <v>10</v>
      </c>
      <c r="J12" s="3">
        <v>3</v>
      </c>
      <c r="K12" s="3">
        <v>3.04</v>
      </c>
      <c r="L12" s="20">
        <v>10</v>
      </c>
      <c r="M12" s="8">
        <v>75.81</v>
      </c>
      <c r="N12" s="8">
        <v>76</v>
      </c>
      <c r="O12" s="20">
        <v>10</v>
      </c>
      <c r="P12" s="4" t="s">
        <v>2</v>
      </c>
    </row>
    <row r="13" spans="1:79" s="7" customFormat="1" x14ac:dyDescent="0.2">
      <c r="A13" s="3">
        <v>13.63</v>
      </c>
      <c r="B13" s="3">
        <v>13.66</v>
      </c>
      <c r="C13" s="20">
        <v>11</v>
      </c>
      <c r="D13" s="3">
        <v>1.93</v>
      </c>
      <c r="E13" s="3">
        <v>1.95</v>
      </c>
      <c r="F13" s="20">
        <v>11</v>
      </c>
      <c r="G13" s="3">
        <v>9.4</v>
      </c>
      <c r="H13" s="3">
        <v>9.7899999999999991</v>
      </c>
      <c r="I13" s="20">
        <v>11</v>
      </c>
      <c r="J13" s="3">
        <v>3.05</v>
      </c>
      <c r="K13" s="3">
        <v>3.09</v>
      </c>
      <c r="L13" s="20">
        <v>11</v>
      </c>
      <c r="M13" s="8">
        <v>75.61</v>
      </c>
      <c r="N13" s="8">
        <v>75.8</v>
      </c>
      <c r="O13" s="20">
        <v>11</v>
      </c>
      <c r="P13" s="4" t="s">
        <v>2</v>
      </c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</row>
    <row r="14" spans="1:79" s="3" customFormat="1" x14ac:dyDescent="0.2">
      <c r="A14" s="3">
        <v>13.59</v>
      </c>
      <c r="B14" s="3">
        <v>13.62</v>
      </c>
      <c r="C14" s="20">
        <v>12</v>
      </c>
      <c r="D14" s="3">
        <v>1.96</v>
      </c>
      <c r="E14" s="3">
        <v>1.98</v>
      </c>
      <c r="F14" s="20">
        <v>12</v>
      </c>
      <c r="G14" s="3">
        <v>9.8000000000000007</v>
      </c>
      <c r="H14" s="3">
        <v>10.19</v>
      </c>
      <c r="I14" s="20">
        <v>12</v>
      </c>
      <c r="J14" s="3">
        <v>3.1</v>
      </c>
      <c r="K14" s="3">
        <v>3.14</v>
      </c>
      <c r="L14" s="20">
        <v>12</v>
      </c>
      <c r="M14" s="8">
        <v>75.41</v>
      </c>
      <c r="N14" s="8">
        <v>75.599999999999994</v>
      </c>
      <c r="O14" s="20">
        <v>12</v>
      </c>
      <c r="P14" s="4" t="s">
        <v>2</v>
      </c>
    </row>
    <row r="15" spans="1:79" s="7" customFormat="1" x14ac:dyDescent="0.2">
      <c r="A15" s="3">
        <v>13.55</v>
      </c>
      <c r="B15" s="3">
        <v>13.58</v>
      </c>
      <c r="C15" s="20">
        <v>13</v>
      </c>
      <c r="D15" s="3">
        <v>1.99</v>
      </c>
      <c r="E15" s="3">
        <v>2.0099999999999998</v>
      </c>
      <c r="F15" s="20">
        <v>13</v>
      </c>
      <c r="G15" s="3">
        <v>10.199999999999999</v>
      </c>
      <c r="H15" s="3">
        <v>10.59</v>
      </c>
      <c r="I15" s="20">
        <v>13</v>
      </c>
      <c r="J15" s="3">
        <v>3.15</v>
      </c>
      <c r="K15" s="3">
        <v>3.19</v>
      </c>
      <c r="L15" s="20">
        <v>13</v>
      </c>
      <c r="M15" s="8">
        <v>75.209999999999994</v>
      </c>
      <c r="N15" s="8">
        <v>75.400000000000006</v>
      </c>
      <c r="O15" s="20">
        <v>13</v>
      </c>
      <c r="P15" s="4" t="s">
        <v>2</v>
      </c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</row>
    <row r="16" spans="1:79" s="3" customFormat="1" x14ac:dyDescent="0.2">
      <c r="A16" s="3">
        <v>13.51</v>
      </c>
      <c r="B16" s="3">
        <v>13.54</v>
      </c>
      <c r="C16" s="20">
        <v>14</v>
      </c>
      <c r="D16" s="3">
        <v>2.02</v>
      </c>
      <c r="E16" s="3">
        <v>2.04</v>
      </c>
      <c r="F16" s="20">
        <v>14</v>
      </c>
      <c r="G16" s="3">
        <v>10.6</v>
      </c>
      <c r="H16" s="3">
        <v>10.99</v>
      </c>
      <c r="I16" s="20">
        <v>14</v>
      </c>
      <c r="J16" s="3">
        <v>3.2</v>
      </c>
      <c r="K16" s="3">
        <v>3.24</v>
      </c>
      <c r="L16" s="20">
        <v>14</v>
      </c>
      <c r="M16" s="8">
        <v>75.010000000000005</v>
      </c>
      <c r="N16" s="8">
        <v>75.2</v>
      </c>
      <c r="O16" s="20">
        <v>14</v>
      </c>
      <c r="P16" s="4" t="s">
        <v>2</v>
      </c>
    </row>
    <row r="17" spans="1:79" s="7" customFormat="1" x14ac:dyDescent="0.2">
      <c r="A17" s="3">
        <v>13.47</v>
      </c>
      <c r="B17" s="3">
        <v>13.5</v>
      </c>
      <c r="C17" s="20">
        <v>15</v>
      </c>
      <c r="D17" s="3">
        <v>2.0499999999999998</v>
      </c>
      <c r="E17" s="3">
        <v>2.0699999999999998</v>
      </c>
      <c r="F17" s="20">
        <v>15</v>
      </c>
      <c r="G17" s="3">
        <v>11</v>
      </c>
      <c r="H17" s="3">
        <v>11.39</v>
      </c>
      <c r="I17" s="20">
        <v>15</v>
      </c>
      <c r="J17" s="3">
        <v>3.25</v>
      </c>
      <c r="K17" s="3">
        <v>3.29</v>
      </c>
      <c r="L17" s="20">
        <v>15</v>
      </c>
      <c r="M17" s="8">
        <v>74.81</v>
      </c>
      <c r="N17" s="8">
        <v>75</v>
      </c>
      <c r="O17" s="20">
        <v>15</v>
      </c>
      <c r="P17" s="4" t="s">
        <v>2</v>
      </c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</row>
    <row r="18" spans="1:79" s="3" customFormat="1" x14ac:dyDescent="0.2">
      <c r="A18" s="3">
        <v>13.43</v>
      </c>
      <c r="B18" s="3">
        <v>13.46</v>
      </c>
      <c r="C18" s="20">
        <v>16</v>
      </c>
      <c r="D18" s="3">
        <v>2.08</v>
      </c>
      <c r="E18" s="3">
        <v>2.1</v>
      </c>
      <c r="F18" s="20">
        <v>16</v>
      </c>
      <c r="G18" s="3">
        <v>11.4</v>
      </c>
      <c r="H18" s="3">
        <v>11.79</v>
      </c>
      <c r="I18" s="20">
        <v>16</v>
      </c>
      <c r="J18" s="3">
        <v>3.3</v>
      </c>
      <c r="K18" s="3">
        <v>3.34</v>
      </c>
      <c r="L18" s="20">
        <v>16</v>
      </c>
      <c r="M18" s="8">
        <v>74.61</v>
      </c>
      <c r="N18" s="8">
        <v>74.8</v>
      </c>
      <c r="O18" s="20">
        <v>16</v>
      </c>
      <c r="P18" s="4" t="s">
        <v>2</v>
      </c>
    </row>
    <row r="19" spans="1:79" s="7" customFormat="1" x14ac:dyDescent="0.2">
      <c r="A19" s="3">
        <v>13.39</v>
      </c>
      <c r="B19" s="3">
        <v>13.42</v>
      </c>
      <c r="C19" s="20">
        <v>17</v>
      </c>
      <c r="D19" s="3">
        <v>2.11</v>
      </c>
      <c r="E19" s="3">
        <v>2.13</v>
      </c>
      <c r="F19" s="20">
        <v>17</v>
      </c>
      <c r="G19" s="3">
        <v>11.8</v>
      </c>
      <c r="H19" s="3">
        <v>12.19</v>
      </c>
      <c r="I19" s="20">
        <v>17</v>
      </c>
      <c r="J19" s="3">
        <v>3.35</v>
      </c>
      <c r="K19" s="3">
        <v>3.39</v>
      </c>
      <c r="L19" s="20">
        <v>17</v>
      </c>
      <c r="M19" s="8">
        <v>74.41</v>
      </c>
      <c r="N19" s="8">
        <v>74.599999999999994</v>
      </c>
      <c r="O19" s="20">
        <v>17</v>
      </c>
      <c r="P19" s="4" t="s">
        <v>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</row>
    <row r="20" spans="1:79" s="3" customFormat="1" x14ac:dyDescent="0.2">
      <c r="A20" s="3">
        <v>13.35</v>
      </c>
      <c r="B20" s="3">
        <v>13.38</v>
      </c>
      <c r="C20" s="20">
        <v>18</v>
      </c>
      <c r="D20" s="3">
        <v>2.14</v>
      </c>
      <c r="E20" s="3">
        <v>2.16</v>
      </c>
      <c r="F20" s="20">
        <v>18</v>
      </c>
      <c r="G20" s="3">
        <v>12.2</v>
      </c>
      <c r="H20" s="3">
        <v>12.59</v>
      </c>
      <c r="I20" s="20">
        <v>18</v>
      </c>
      <c r="J20" s="3">
        <v>3.4</v>
      </c>
      <c r="K20" s="3">
        <v>3.44</v>
      </c>
      <c r="L20" s="20">
        <v>18</v>
      </c>
      <c r="M20" s="8">
        <v>74.209999999999994</v>
      </c>
      <c r="N20" s="8">
        <v>74.400000000000006</v>
      </c>
      <c r="O20" s="20">
        <v>18</v>
      </c>
      <c r="P20" s="4" t="s">
        <v>2</v>
      </c>
    </row>
    <row r="21" spans="1:79" s="7" customFormat="1" x14ac:dyDescent="0.2">
      <c r="A21" s="3">
        <v>13.31</v>
      </c>
      <c r="B21" s="3">
        <v>13.34</v>
      </c>
      <c r="C21" s="20">
        <v>19</v>
      </c>
      <c r="D21" s="3">
        <v>2.17</v>
      </c>
      <c r="E21" s="3">
        <v>2.19</v>
      </c>
      <c r="F21" s="20">
        <v>19</v>
      </c>
      <c r="G21" s="3">
        <v>12.6</v>
      </c>
      <c r="H21" s="3">
        <v>12.99</v>
      </c>
      <c r="I21" s="20">
        <v>19</v>
      </c>
      <c r="J21" s="3">
        <v>3.45</v>
      </c>
      <c r="K21" s="3">
        <v>3.49</v>
      </c>
      <c r="L21" s="20">
        <v>19</v>
      </c>
      <c r="M21" s="8">
        <v>74.010000000000005</v>
      </c>
      <c r="N21" s="8">
        <v>74.2</v>
      </c>
      <c r="O21" s="20">
        <v>19</v>
      </c>
      <c r="P21" s="4" t="s">
        <v>2</v>
      </c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</row>
    <row r="22" spans="1:79" s="3" customFormat="1" x14ac:dyDescent="0.2">
      <c r="A22" s="3">
        <v>13.27</v>
      </c>
      <c r="B22" s="3">
        <v>13.3</v>
      </c>
      <c r="C22" s="20">
        <v>20</v>
      </c>
      <c r="D22" s="3">
        <v>2.2000000000000002</v>
      </c>
      <c r="E22" s="3">
        <v>2.2200000000000002</v>
      </c>
      <c r="F22" s="20">
        <v>20</v>
      </c>
      <c r="G22" s="3">
        <v>13</v>
      </c>
      <c r="H22" s="3">
        <v>13.39</v>
      </c>
      <c r="I22" s="20">
        <v>20</v>
      </c>
      <c r="J22" s="3">
        <v>3.5</v>
      </c>
      <c r="K22" s="3">
        <v>3.54</v>
      </c>
      <c r="L22" s="20">
        <v>20</v>
      </c>
      <c r="M22" s="8">
        <v>73.81</v>
      </c>
      <c r="N22" s="8">
        <v>74</v>
      </c>
      <c r="O22" s="20">
        <v>20</v>
      </c>
      <c r="P22" s="4" t="s">
        <v>2</v>
      </c>
    </row>
    <row r="23" spans="1:79" s="7" customFormat="1" x14ac:dyDescent="0.2">
      <c r="A23" s="3">
        <v>13.23</v>
      </c>
      <c r="B23" s="3">
        <v>13.26</v>
      </c>
      <c r="C23" s="20">
        <v>21</v>
      </c>
      <c r="D23" s="3">
        <v>2.23</v>
      </c>
      <c r="E23" s="3">
        <v>2.25</v>
      </c>
      <c r="F23" s="20">
        <v>21</v>
      </c>
      <c r="G23" s="3">
        <v>13.4</v>
      </c>
      <c r="H23" s="3">
        <v>13.79</v>
      </c>
      <c r="I23" s="20">
        <v>21</v>
      </c>
      <c r="J23" s="3">
        <v>3.55</v>
      </c>
      <c r="K23" s="3">
        <v>3.59</v>
      </c>
      <c r="L23" s="20">
        <v>21</v>
      </c>
      <c r="M23" s="8">
        <v>73.61</v>
      </c>
      <c r="N23" s="8">
        <v>73.8</v>
      </c>
      <c r="O23" s="20">
        <v>21</v>
      </c>
      <c r="P23" s="4" t="s">
        <v>2</v>
      </c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</row>
    <row r="24" spans="1:79" s="3" customFormat="1" x14ac:dyDescent="0.2">
      <c r="A24" s="3">
        <v>13.19</v>
      </c>
      <c r="B24" s="3">
        <v>13.22</v>
      </c>
      <c r="C24" s="20">
        <v>22</v>
      </c>
      <c r="D24" s="3">
        <v>2.2599999999999998</v>
      </c>
      <c r="E24" s="3">
        <v>2.2799999999999998</v>
      </c>
      <c r="F24" s="20">
        <v>22</v>
      </c>
      <c r="G24" s="3">
        <v>13.8</v>
      </c>
      <c r="H24" s="3">
        <v>14.19</v>
      </c>
      <c r="I24" s="20">
        <v>22</v>
      </c>
      <c r="J24" s="3">
        <v>3.6</v>
      </c>
      <c r="K24" s="3">
        <v>3.64</v>
      </c>
      <c r="L24" s="20">
        <v>22</v>
      </c>
      <c r="M24" s="8">
        <v>73.41</v>
      </c>
      <c r="N24" s="8">
        <v>73.599999999999994</v>
      </c>
      <c r="O24" s="20">
        <v>22</v>
      </c>
      <c r="P24" s="4" t="s">
        <v>2</v>
      </c>
    </row>
    <row r="25" spans="1:79" s="7" customFormat="1" x14ac:dyDescent="0.2">
      <c r="A25" s="3">
        <v>13.15</v>
      </c>
      <c r="B25" s="3">
        <v>13.18</v>
      </c>
      <c r="C25" s="20">
        <v>23</v>
      </c>
      <c r="D25" s="3">
        <v>2.29</v>
      </c>
      <c r="E25" s="3">
        <v>2.31</v>
      </c>
      <c r="F25" s="20">
        <v>23</v>
      </c>
      <c r="G25" s="3">
        <v>14.2</v>
      </c>
      <c r="H25" s="3">
        <v>14.59</v>
      </c>
      <c r="I25" s="20">
        <v>23</v>
      </c>
      <c r="J25" s="3">
        <v>3.65</v>
      </c>
      <c r="K25" s="3">
        <v>3.69</v>
      </c>
      <c r="L25" s="20">
        <v>23</v>
      </c>
      <c r="M25" s="8">
        <v>73.209999999999994</v>
      </c>
      <c r="N25" s="8">
        <v>73.400000000000006</v>
      </c>
      <c r="O25" s="20">
        <v>23</v>
      </c>
      <c r="P25" s="4" t="s">
        <v>2</v>
      </c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</row>
    <row r="26" spans="1:79" s="3" customFormat="1" x14ac:dyDescent="0.2">
      <c r="A26" s="3">
        <v>13.11</v>
      </c>
      <c r="B26" s="3">
        <v>13.14</v>
      </c>
      <c r="C26" s="20">
        <v>24</v>
      </c>
      <c r="D26" s="3">
        <v>2.3199999999999998</v>
      </c>
      <c r="E26" s="3">
        <v>2.34</v>
      </c>
      <c r="F26" s="20">
        <v>24</v>
      </c>
      <c r="G26" s="3">
        <v>14.6</v>
      </c>
      <c r="H26" s="3">
        <v>14.99</v>
      </c>
      <c r="I26" s="20">
        <v>24</v>
      </c>
      <c r="J26" s="3">
        <v>3.7</v>
      </c>
      <c r="K26" s="3">
        <v>3.74</v>
      </c>
      <c r="L26" s="20">
        <v>24</v>
      </c>
      <c r="M26" s="8">
        <v>73.010000000000005</v>
      </c>
      <c r="N26" s="8">
        <v>73.2</v>
      </c>
      <c r="O26" s="20">
        <v>24</v>
      </c>
      <c r="P26" s="4" t="s">
        <v>2</v>
      </c>
    </row>
    <row r="27" spans="1:79" s="7" customFormat="1" x14ac:dyDescent="0.2">
      <c r="A27" s="3">
        <v>13.07</v>
      </c>
      <c r="B27" s="3">
        <v>13.1</v>
      </c>
      <c r="C27" s="20">
        <v>25</v>
      </c>
      <c r="D27" s="3">
        <v>2.35</v>
      </c>
      <c r="E27" s="3">
        <v>2.37</v>
      </c>
      <c r="F27" s="20">
        <v>25</v>
      </c>
      <c r="G27" s="3">
        <v>15</v>
      </c>
      <c r="H27" s="3">
        <v>15.39</v>
      </c>
      <c r="I27" s="20">
        <v>25</v>
      </c>
      <c r="J27" s="3">
        <v>3.75</v>
      </c>
      <c r="K27" s="3">
        <v>3.79</v>
      </c>
      <c r="L27" s="20">
        <v>25</v>
      </c>
      <c r="M27" s="8">
        <v>72.81</v>
      </c>
      <c r="N27" s="8">
        <v>73</v>
      </c>
      <c r="O27" s="20">
        <v>25</v>
      </c>
      <c r="P27" s="4" t="s">
        <v>2</v>
      </c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</row>
    <row r="28" spans="1:79" s="3" customFormat="1" x14ac:dyDescent="0.2">
      <c r="A28" s="3">
        <v>13.03</v>
      </c>
      <c r="B28" s="3">
        <v>13.06</v>
      </c>
      <c r="C28" s="20">
        <v>26</v>
      </c>
      <c r="D28" s="3">
        <v>2.38</v>
      </c>
      <c r="E28" s="3">
        <v>2.4</v>
      </c>
      <c r="F28" s="20">
        <v>26</v>
      </c>
      <c r="G28" s="3">
        <v>15.4</v>
      </c>
      <c r="H28" s="3">
        <v>15.79</v>
      </c>
      <c r="I28" s="20">
        <v>26</v>
      </c>
      <c r="J28" s="3">
        <v>3.8</v>
      </c>
      <c r="K28" s="3">
        <v>3.84</v>
      </c>
      <c r="L28" s="20">
        <v>26</v>
      </c>
      <c r="M28" s="8">
        <v>72.61</v>
      </c>
      <c r="N28" s="8">
        <v>72.8</v>
      </c>
      <c r="O28" s="20">
        <v>26</v>
      </c>
      <c r="P28" s="4" t="s">
        <v>2</v>
      </c>
    </row>
    <row r="29" spans="1:79" s="7" customFormat="1" x14ac:dyDescent="0.2">
      <c r="A29" s="3">
        <v>12.99</v>
      </c>
      <c r="B29" s="3">
        <v>13.02</v>
      </c>
      <c r="C29" s="20">
        <v>27</v>
      </c>
      <c r="D29" s="3">
        <v>2.41</v>
      </c>
      <c r="E29" s="3">
        <v>2.4300000000000002</v>
      </c>
      <c r="F29" s="20">
        <v>27</v>
      </c>
      <c r="G29" s="3">
        <v>15.8</v>
      </c>
      <c r="H29" s="3">
        <v>16.190000000000001</v>
      </c>
      <c r="I29" s="20">
        <v>27</v>
      </c>
      <c r="J29" s="3">
        <v>3.85</v>
      </c>
      <c r="K29" s="3">
        <v>3.89</v>
      </c>
      <c r="L29" s="20">
        <v>27</v>
      </c>
      <c r="M29" s="8">
        <v>72.41</v>
      </c>
      <c r="N29" s="8">
        <v>72.599999999999994</v>
      </c>
      <c r="O29" s="20">
        <v>27</v>
      </c>
      <c r="P29" s="4" t="s">
        <v>2</v>
      </c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</row>
    <row r="30" spans="1:79" s="3" customFormat="1" x14ac:dyDescent="0.2">
      <c r="A30" s="3">
        <v>12.95</v>
      </c>
      <c r="B30" s="3">
        <v>12.98</v>
      </c>
      <c r="C30" s="20">
        <v>28</v>
      </c>
      <c r="D30" s="3">
        <v>2.44</v>
      </c>
      <c r="E30" s="3">
        <v>2.46</v>
      </c>
      <c r="F30" s="20">
        <v>28</v>
      </c>
      <c r="G30" s="3">
        <v>16.2</v>
      </c>
      <c r="H30" s="3">
        <v>16.59</v>
      </c>
      <c r="I30" s="20">
        <v>28</v>
      </c>
      <c r="J30" s="3">
        <v>3.9</v>
      </c>
      <c r="K30" s="3">
        <v>3.94</v>
      </c>
      <c r="L30" s="20">
        <v>28</v>
      </c>
      <c r="M30" s="8">
        <v>72.209999999999994</v>
      </c>
      <c r="N30" s="8">
        <v>72.400000000000006</v>
      </c>
      <c r="O30" s="20">
        <v>28</v>
      </c>
      <c r="P30" s="4" t="s">
        <v>2</v>
      </c>
    </row>
    <row r="31" spans="1:79" s="7" customFormat="1" x14ac:dyDescent="0.2">
      <c r="A31" s="3">
        <v>12.91</v>
      </c>
      <c r="B31" s="3">
        <v>12.94</v>
      </c>
      <c r="C31" s="20">
        <v>29</v>
      </c>
      <c r="D31" s="3">
        <v>2.4700000000000002</v>
      </c>
      <c r="E31" s="3">
        <v>2.4900000000000002</v>
      </c>
      <c r="F31" s="20">
        <v>29</v>
      </c>
      <c r="G31" s="3">
        <v>16.600000000000001</v>
      </c>
      <c r="H31" s="3">
        <v>16.989999999999998</v>
      </c>
      <c r="I31" s="20">
        <v>29</v>
      </c>
      <c r="J31" s="3">
        <v>3.95</v>
      </c>
      <c r="K31" s="3">
        <v>3.99</v>
      </c>
      <c r="L31" s="20">
        <v>29</v>
      </c>
      <c r="M31" s="8">
        <v>72.010000000000005</v>
      </c>
      <c r="N31" s="8">
        <v>72.2</v>
      </c>
      <c r="O31" s="20">
        <v>29</v>
      </c>
      <c r="P31" s="4" t="s">
        <v>2</v>
      </c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</row>
    <row r="32" spans="1:79" s="3" customFormat="1" x14ac:dyDescent="0.2">
      <c r="A32" s="3">
        <v>12.87</v>
      </c>
      <c r="B32" s="3">
        <v>12.9</v>
      </c>
      <c r="C32" s="20">
        <v>30</v>
      </c>
      <c r="D32" s="3">
        <v>2.5</v>
      </c>
      <c r="E32" s="3">
        <v>2.52</v>
      </c>
      <c r="F32" s="20">
        <v>30</v>
      </c>
      <c r="G32" s="3">
        <v>17</v>
      </c>
      <c r="H32" s="3">
        <v>17.39</v>
      </c>
      <c r="I32" s="20">
        <v>30</v>
      </c>
      <c r="J32" s="3">
        <v>4</v>
      </c>
      <c r="K32" s="3">
        <v>4.04</v>
      </c>
      <c r="L32" s="20">
        <v>30</v>
      </c>
      <c r="M32" s="8">
        <v>71.81</v>
      </c>
      <c r="N32" s="8">
        <v>72</v>
      </c>
      <c r="O32" s="20">
        <v>30</v>
      </c>
      <c r="P32" s="4" t="s">
        <v>2</v>
      </c>
    </row>
    <row r="33" spans="1:79" s="7" customFormat="1" x14ac:dyDescent="0.2">
      <c r="A33" s="3">
        <v>12.83</v>
      </c>
      <c r="B33" s="3">
        <v>12.86</v>
      </c>
      <c r="C33" s="20">
        <v>31</v>
      </c>
      <c r="D33" s="3">
        <v>2.5299999999999998</v>
      </c>
      <c r="E33" s="3">
        <v>2.5499999999999998</v>
      </c>
      <c r="F33" s="20">
        <v>31</v>
      </c>
      <c r="G33" s="3">
        <v>17.399999999999999</v>
      </c>
      <c r="H33" s="3">
        <v>17.79</v>
      </c>
      <c r="I33" s="20">
        <v>31</v>
      </c>
      <c r="J33" s="3">
        <v>4.05</v>
      </c>
      <c r="K33" s="3">
        <v>4.09</v>
      </c>
      <c r="L33" s="20">
        <v>31</v>
      </c>
      <c r="M33" s="8">
        <v>71.61</v>
      </c>
      <c r="N33" s="8">
        <v>71.8</v>
      </c>
      <c r="O33" s="20">
        <v>31</v>
      </c>
      <c r="P33" s="4" t="s">
        <v>2</v>
      </c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</row>
    <row r="34" spans="1:79" s="3" customFormat="1" x14ac:dyDescent="0.2">
      <c r="A34" s="3">
        <v>12.79</v>
      </c>
      <c r="B34" s="3">
        <v>12.82</v>
      </c>
      <c r="C34" s="20">
        <v>32</v>
      </c>
      <c r="D34" s="3">
        <v>2.56</v>
      </c>
      <c r="E34" s="3">
        <v>2.58</v>
      </c>
      <c r="F34" s="20">
        <v>32</v>
      </c>
      <c r="G34" s="3">
        <v>17.8</v>
      </c>
      <c r="H34" s="3">
        <v>18.190000000000001</v>
      </c>
      <c r="I34" s="20">
        <v>32</v>
      </c>
      <c r="J34" s="3">
        <v>4.0999999999999996</v>
      </c>
      <c r="K34" s="3">
        <v>4.1399999999999997</v>
      </c>
      <c r="L34" s="20">
        <v>32</v>
      </c>
      <c r="M34" s="8">
        <v>71.41</v>
      </c>
      <c r="N34" s="8">
        <v>71.599999999999994</v>
      </c>
      <c r="O34" s="20">
        <v>32</v>
      </c>
      <c r="P34" s="4" t="s">
        <v>2</v>
      </c>
    </row>
    <row r="35" spans="1:79" s="7" customFormat="1" x14ac:dyDescent="0.2">
      <c r="A35" s="3">
        <v>12.75</v>
      </c>
      <c r="B35" s="3">
        <v>12.78</v>
      </c>
      <c r="C35" s="20">
        <v>33</v>
      </c>
      <c r="D35" s="3">
        <v>2.59</v>
      </c>
      <c r="E35" s="3">
        <v>2.61</v>
      </c>
      <c r="F35" s="20">
        <v>33</v>
      </c>
      <c r="G35" s="3">
        <v>18.2</v>
      </c>
      <c r="H35" s="3">
        <v>18.59</v>
      </c>
      <c r="I35" s="20">
        <v>33</v>
      </c>
      <c r="J35" s="3">
        <v>4.1500000000000004</v>
      </c>
      <c r="K35" s="3">
        <v>4.1900000000000004</v>
      </c>
      <c r="L35" s="20">
        <v>33</v>
      </c>
      <c r="M35" s="8">
        <v>71.209999999999994</v>
      </c>
      <c r="N35" s="8">
        <v>71.400000000000006</v>
      </c>
      <c r="O35" s="20">
        <v>33</v>
      </c>
      <c r="P35" s="4" t="s">
        <v>2</v>
      </c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</row>
    <row r="36" spans="1:79" s="3" customFormat="1" x14ac:dyDescent="0.2">
      <c r="A36" s="3">
        <v>12.71</v>
      </c>
      <c r="B36" s="3">
        <v>12.74</v>
      </c>
      <c r="C36" s="20">
        <v>34</v>
      </c>
      <c r="D36" s="3">
        <v>2.62</v>
      </c>
      <c r="E36" s="3">
        <v>2.64</v>
      </c>
      <c r="F36" s="20">
        <v>34</v>
      </c>
      <c r="G36" s="3">
        <v>18.600000000000001</v>
      </c>
      <c r="H36" s="3">
        <v>18.989999999999998</v>
      </c>
      <c r="I36" s="20">
        <v>34</v>
      </c>
      <c r="J36" s="3">
        <v>4.2</v>
      </c>
      <c r="K36" s="3">
        <v>4.24</v>
      </c>
      <c r="L36" s="20">
        <v>34</v>
      </c>
      <c r="M36" s="8">
        <v>71.010000000000005</v>
      </c>
      <c r="N36" s="8">
        <v>71.2</v>
      </c>
      <c r="O36" s="20">
        <v>34</v>
      </c>
      <c r="P36" s="4" t="s">
        <v>2</v>
      </c>
    </row>
    <row r="37" spans="1:79" s="7" customFormat="1" x14ac:dyDescent="0.2">
      <c r="A37" s="3">
        <v>12.67</v>
      </c>
      <c r="B37" s="3">
        <v>12.7</v>
      </c>
      <c r="C37" s="20">
        <v>35</v>
      </c>
      <c r="D37" s="3">
        <v>2.65</v>
      </c>
      <c r="E37" s="3">
        <v>2.67</v>
      </c>
      <c r="F37" s="20">
        <v>35</v>
      </c>
      <c r="G37" s="3">
        <v>19</v>
      </c>
      <c r="H37" s="3">
        <v>19.39</v>
      </c>
      <c r="I37" s="20">
        <v>35</v>
      </c>
      <c r="J37" s="3">
        <v>4.25</v>
      </c>
      <c r="K37" s="3">
        <v>4.29</v>
      </c>
      <c r="L37" s="20">
        <v>35</v>
      </c>
      <c r="M37" s="8">
        <v>70.81</v>
      </c>
      <c r="N37" s="8">
        <v>71</v>
      </c>
      <c r="O37" s="20">
        <v>35</v>
      </c>
      <c r="P37" s="4" t="s">
        <v>2</v>
      </c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</row>
    <row r="38" spans="1:79" s="3" customFormat="1" x14ac:dyDescent="0.2">
      <c r="A38" s="3">
        <v>12.63</v>
      </c>
      <c r="B38" s="3">
        <v>12.66</v>
      </c>
      <c r="C38" s="20">
        <v>36</v>
      </c>
      <c r="D38" s="3">
        <v>2.68</v>
      </c>
      <c r="E38" s="3">
        <v>2.7</v>
      </c>
      <c r="F38" s="20">
        <v>36</v>
      </c>
      <c r="G38" s="3">
        <v>19.399999999999999</v>
      </c>
      <c r="H38" s="3">
        <v>19.79</v>
      </c>
      <c r="I38" s="20">
        <v>36</v>
      </c>
      <c r="J38" s="3">
        <v>4.3</v>
      </c>
      <c r="K38" s="3">
        <v>4.34</v>
      </c>
      <c r="L38" s="20">
        <v>36</v>
      </c>
      <c r="M38" s="8">
        <v>70.61</v>
      </c>
      <c r="N38" s="8">
        <v>70.8</v>
      </c>
      <c r="O38" s="20">
        <v>36</v>
      </c>
      <c r="P38" s="4" t="s">
        <v>2</v>
      </c>
    </row>
    <row r="39" spans="1:79" s="7" customFormat="1" x14ac:dyDescent="0.2">
      <c r="A39" s="3">
        <v>12.59</v>
      </c>
      <c r="B39" s="3">
        <v>12.62</v>
      </c>
      <c r="C39" s="20">
        <v>37</v>
      </c>
      <c r="D39" s="3">
        <v>2.71</v>
      </c>
      <c r="E39" s="3">
        <v>2.73</v>
      </c>
      <c r="F39" s="20">
        <v>37</v>
      </c>
      <c r="G39" s="3">
        <v>19.8</v>
      </c>
      <c r="H39" s="3">
        <v>20.190000000000001</v>
      </c>
      <c r="I39" s="20">
        <v>37</v>
      </c>
      <c r="J39" s="3">
        <v>4.3499999999999996</v>
      </c>
      <c r="K39" s="3">
        <v>4.3899999999999997</v>
      </c>
      <c r="L39" s="20">
        <v>37</v>
      </c>
      <c r="M39" s="8">
        <v>70.41</v>
      </c>
      <c r="N39" s="8">
        <v>70.599999999999994</v>
      </c>
      <c r="O39" s="20">
        <v>37</v>
      </c>
      <c r="P39" s="4" t="s">
        <v>2</v>
      </c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</row>
    <row r="40" spans="1:79" s="3" customFormat="1" x14ac:dyDescent="0.2">
      <c r="A40" s="3">
        <v>12.55</v>
      </c>
      <c r="B40" s="3">
        <v>12.58</v>
      </c>
      <c r="C40" s="20">
        <v>38</v>
      </c>
      <c r="D40" s="3">
        <v>2.74</v>
      </c>
      <c r="E40" s="3">
        <v>2.76</v>
      </c>
      <c r="F40" s="20">
        <v>38</v>
      </c>
      <c r="G40" s="3">
        <v>20.2</v>
      </c>
      <c r="H40" s="3">
        <v>20.59</v>
      </c>
      <c r="I40" s="20">
        <v>38</v>
      </c>
      <c r="J40" s="3">
        <v>4.4000000000000004</v>
      </c>
      <c r="K40" s="3">
        <v>4.4400000000000004</v>
      </c>
      <c r="L40" s="20">
        <v>38</v>
      </c>
      <c r="M40" s="8">
        <v>70.209999999999994</v>
      </c>
      <c r="N40" s="8">
        <v>70.400000000000006</v>
      </c>
      <c r="O40" s="20">
        <v>38</v>
      </c>
      <c r="P40" s="4" t="s">
        <v>2</v>
      </c>
    </row>
    <row r="41" spans="1:79" s="7" customFormat="1" x14ac:dyDescent="0.2">
      <c r="A41" s="3">
        <v>12.51</v>
      </c>
      <c r="B41" s="3">
        <v>12.54</v>
      </c>
      <c r="C41" s="20">
        <v>39</v>
      </c>
      <c r="D41" s="3">
        <v>2.77</v>
      </c>
      <c r="E41" s="3">
        <v>2.79</v>
      </c>
      <c r="F41" s="20">
        <v>39</v>
      </c>
      <c r="G41" s="3">
        <v>20.6</v>
      </c>
      <c r="H41" s="3">
        <v>20.99</v>
      </c>
      <c r="I41" s="20">
        <v>39</v>
      </c>
      <c r="J41" s="3">
        <v>4.45</v>
      </c>
      <c r="K41" s="3">
        <v>4.49</v>
      </c>
      <c r="L41" s="20">
        <v>39</v>
      </c>
      <c r="M41" s="8">
        <v>70.010000000000005</v>
      </c>
      <c r="N41" s="8">
        <v>70.2</v>
      </c>
      <c r="O41" s="20">
        <v>39</v>
      </c>
      <c r="P41" s="4" t="s">
        <v>2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</row>
    <row r="42" spans="1:79" s="3" customFormat="1" x14ac:dyDescent="0.2">
      <c r="A42" s="3">
        <v>12.47</v>
      </c>
      <c r="B42" s="3">
        <v>12.5</v>
      </c>
      <c r="C42" s="20">
        <v>40</v>
      </c>
      <c r="D42" s="3">
        <v>2.8</v>
      </c>
      <c r="E42" s="3">
        <v>2.82</v>
      </c>
      <c r="F42" s="20">
        <v>40</v>
      </c>
      <c r="G42" s="3">
        <v>21</v>
      </c>
      <c r="H42" s="3">
        <v>21.39</v>
      </c>
      <c r="I42" s="20">
        <v>40</v>
      </c>
      <c r="J42" s="3">
        <v>4.5</v>
      </c>
      <c r="K42" s="3">
        <v>4.54</v>
      </c>
      <c r="L42" s="20">
        <v>40</v>
      </c>
      <c r="M42" s="8">
        <v>69.81</v>
      </c>
      <c r="N42" s="8">
        <v>70</v>
      </c>
      <c r="O42" s="20">
        <v>40</v>
      </c>
      <c r="P42" s="4" t="s">
        <v>2</v>
      </c>
    </row>
    <row r="43" spans="1:79" s="7" customFormat="1" x14ac:dyDescent="0.2">
      <c r="A43" s="3">
        <v>12.43</v>
      </c>
      <c r="B43" s="3">
        <v>12.46</v>
      </c>
      <c r="C43" s="20">
        <v>41</v>
      </c>
      <c r="D43" s="3">
        <v>2.83</v>
      </c>
      <c r="E43" s="3">
        <v>2.85</v>
      </c>
      <c r="F43" s="20">
        <v>41</v>
      </c>
      <c r="G43" s="3">
        <v>21.4</v>
      </c>
      <c r="H43" s="3">
        <v>21.79</v>
      </c>
      <c r="I43" s="20">
        <v>41</v>
      </c>
      <c r="J43" s="3">
        <v>4.55</v>
      </c>
      <c r="K43" s="3">
        <v>4.59</v>
      </c>
      <c r="L43" s="20">
        <v>41</v>
      </c>
      <c r="M43" s="8">
        <v>69.61</v>
      </c>
      <c r="N43" s="8">
        <v>69.8</v>
      </c>
      <c r="O43" s="20">
        <v>41</v>
      </c>
      <c r="P43" s="4" t="s">
        <v>2</v>
      </c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</row>
    <row r="44" spans="1:79" s="3" customFormat="1" x14ac:dyDescent="0.2">
      <c r="A44" s="3">
        <v>12.39</v>
      </c>
      <c r="B44" s="3">
        <v>12.42</v>
      </c>
      <c r="C44" s="20">
        <v>42</v>
      </c>
      <c r="D44" s="3">
        <v>2.86</v>
      </c>
      <c r="E44" s="3">
        <v>2.88</v>
      </c>
      <c r="F44" s="20">
        <v>42</v>
      </c>
      <c r="G44" s="3">
        <v>21.8</v>
      </c>
      <c r="H44" s="3">
        <v>22.19</v>
      </c>
      <c r="I44" s="20">
        <v>42</v>
      </c>
      <c r="J44" s="3">
        <v>4.5999999999999996</v>
      </c>
      <c r="K44" s="3">
        <v>4.6399999999999997</v>
      </c>
      <c r="L44" s="20">
        <v>42</v>
      </c>
      <c r="M44" s="8">
        <v>69.41</v>
      </c>
      <c r="N44" s="8">
        <v>69.599999999999994</v>
      </c>
      <c r="O44" s="20">
        <v>42</v>
      </c>
      <c r="P44" s="4" t="s">
        <v>2</v>
      </c>
    </row>
    <row r="45" spans="1:79" s="7" customFormat="1" x14ac:dyDescent="0.2">
      <c r="A45" s="3">
        <v>12.35</v>
      </c>
      <c r="B45" s="3">
        <v>12.38</v>
      </c>
      <c r="C45" s="20">
        <v>43</v>
      </c>
      <c r="D45" s="3">
        <v>2.89</v>
      </c>
      <c r="E45" s="3">
        <v>2.91</v>
      </c>
      <c r="F45" s="20">
        <v>43</v>
      </c>
      <c r="G45" s="3">
        <v>22.2</v>
      </c>
      <c r="H45" s="3">
        <v>22.59</v>
      </c>
      <c r="I45" s="20">
        <v>43</v>
      </c>
      <c r="J45" s="3">
        <v>4.6500000000000004</v>
      </c>
      <c r="K45" s="3">
        <v>4.6900000000000004</v>
      </c>
      <c r="L45" s="20">
        <v>43</v>
      </c>
      <c r="M45" s="8">
        <v>69.209999999999994</v>
      </c>
      <c r="N45" s="8">
        <v>69.400000000000006</v>
      </c>
      <c r="O45" s="20">
        <v>43</v>
      </c>
      <c r="P45" s="4" t="s">
        <v>2</v>
      </c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</row>
    <row r="46" spans="1:79" s="3" customFormat="1" x14ac:dyDescent="0.2">
      <c r="A46" s="3">
        <v>12.31</v>
      </c>
      <c r="B46" s="3">
        <v>12.34</v>
      </c>
      <c r="C46" s="20">
        <v>44</v>
      </c>
      <c r="D46" s="3">
        <v>2.92</v>
      </c>
      <c r="E46" s="3">
        <v>2.94</v>
      </c>
      <c r="F46" s="20">
        <v>44</v>
      </c>
      <c r="G46" s="3">
        <v>22.6</v>
      </c>
      <c r="H46" s="3">
        <v>22.99</v>
      </c>
      <c r="I46" s="20">
        <v>44</v>
      </c>
      <c r="J46" s="3">
        <v>4.7</v>
      </c>
      <c r="K46" s="3">
        <v>4.74</v>
      </c>
      <c r="L46" s="20">
        <v>44</v>
      </c>
      <c r="M46" s="8">
        <v>69.010000000000005</v>
      </c>
      <c r="N46" s="8">
        <v>69.2</v>
      </c>
      <c r="O46" s="20">
        <v>44</v>
      </c>
      <c r="P46" s="4" t="s">
        <v>2</v>
      </c>
    </row>
    <row r="47" spans="1:79" s="7" customFormat="1" x14ac:dyDescent="0.2">
      <c r="A47" s="3">
        <v>12.27</v>
      </c>
      <c r="B47" s="3">
        <v>12.3</v>
      </c>
      <c r="C47" s="20">
        <v>45</v>
      </c>
      <c r="D47" s="3">
        <v>2.95</v>
      </c>
      <c r="E47" s="3">
        <v>2.97</v>
      </c>
      <c r="F47" s="20">
        <v>45</v>
      </c>
      <c r="G47" s="3">
        <v>23</v>
      </c>
      <c r="H47" s="3">
        <v>23.39</v>
      </c>
      <c r="I47" s="20">
        <v>45</v>
      </c>
      <c r="J47" s="3">
        <v>4.75</v>
      </c>
      <c r="K47" s="3">
        <v>4.79</v>
      </c>
      <c r="L47" s="20">
        <v>45</v>
      </c>
      <c r="M47" s="8">
        <v>68.81</v>
      </c>
      <c r="N47" s="8">
        <v>69</v>
      </c>
      <c r="O47" s="20">
        <v>45</v>
      </c>
      <c r="P47" s="4" t="s">
        <v>2</v>
      </c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</row>
    <row r="48" spans="1:79" s="3" customFormat="1" x14ac:dyDescent="0.2">
      <c r="A48" s="3">
        <v>12.23</v>
      </c>
      <c r="B48" s="3">
        <v>12.26</v>
      </c>
      <c r="C48" s="20">
        <v>46</v>
      </c>
      <c r="D48" s="3">
        <v>2.98</v>
      </c>
      <c r="E48" s="3">
        <v>3</v>
      </c>
      <c r="F48" s="20">
        <v>46</v>
      </c>
      <c r="G48" s="3">
        <v>23.4</v>
      </c>
      <c r="H48" s="3">
        <v>23.79</v>
      </c>
      <c r="I48" s="20">
        <v>46</v>
      </c>
      <c r="J48" s="3">
        <v>4.8</v>
      </c>
      <c r="K48" s="3">
        <v>4.84</v>
      </c>
      <c r="L48" s="20">
        <v>46</v>
      </c>
      <c r="M48" s="8">
        <v>68.61</v>
      </c>
      <c r="N48" s="8">
        <v>68.8</v>
      </c>
      <c r="O48" s="20">
        <v>46</v>
      </c>
      <c r="P48" s="4" t="s">
        <v>2</v>
      </c>
    </row>
    <row r="49" spans="1:79" s="7" customFormat="1" x14ac:dyDescent="0.2">
      <c r="A49" s="3">
        <v>12.19</v>
      </c>
      <c r="B49" s="3">
        <v>12.22</v>
      </c>
      <c r="C49" s="20">
        <v>47</v>
      </c>
      <c r="D49" s="3">
        <v>3.01</v>
      </c>
      <c r="E49" s="3">
        <v>3.03</v>
      </c>
      <c r="F49" s="20">
        <v>47</v>
      </c>
      <c r="G49" s="3">
        <v>23.8</v>
      </c>
      <c r="H49" s="3">
        <v>24.19</v>
      </c>
      <c r="I49" s="20">
        <v>47</v>
      </c>
      <c r="J49" s="3">
        <v>4.8499999999999996</v>
      </c>
      <c r="K49" s="3">
        <v>4.8899999999999997</v>
      </c>
      <c r="L49" s="20">
        <v>47</v>
      </c>
      <c r="M49" s="8">
        <v>68.41</v>
      </c>
      <c r="N49" s="8">
        <v>68.599999999999994</v>
      </c>
      <c r="O49" s="20">
        <v>47</v>
      </c>
      <c r="P49" s="4" t="s">
        <v>2</v>
      </c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</row>
    <row r="50" spans="1:79" s="3" customFormat="1" x14ac:dyDescent="0.2">
      <c r="A50" s="3">
        <v>12.15</v>
      </c>
      <c r="B50" s="3">
        <v>12.18</v>
      </c>
      <c r="C50" s="20">
        <v>48</v>
      </c>
      <c r="D50" s="3">
        <v>3.04</v>
      </c>
      <c r="E50" s="3">
        <v>3.06</v>
      </c>
      <c r="F50" s="20">
        <v>48</v>
      </c>
      <c r="G50" s="3">
        <v>24.2</v>
      </c>
      <c r="H50" s="3">
        <v>24.59</v>
      </c>
      <c r="I50" s="20">
        <v>48</v>
      </c>
      <c r="J50" s="3">
        <v>4.9000000000000004</v>
      </c>
      <c r="K50" s="3">
        <v>4.9400000000000004</v>
      </c>
      <c r="L50" s="20">
        <v>48</v>
      </c>
      <c r="M50" s="8">
        <v>68.209999999999994</v>
      </c>
      <c r="N50" s="8">
        <v>68.400000000000006</v>
      </c>
      <c r="O50" s="20">
        <v>48</v>
      </c>
      <c r="P50" s="4" t="s">
        <v>2</v>
      </c>
    </row>
    <row r="51" spans="1:79" s="7" customFormat="1" x14ac:dyDescent="0.2">
      <c r="A51" s="3">
        <v>12.11</v>
      </c>
      <c r="B51" s="3">
        <v>12.14</v>
      </c>
      <c r="C51" s="20">
        <v>49</v>
      </c>
      <c r="D51" s="3">
        <v>3.07</v>
      </c>
      <c r="E51" s="3">
        <v>3.09</v>
      </c>
      <c r="F51" s="20">
        <v>49</v>
      </c>
      <c r="G51" s="3">
        <v>24.6</v>
      </c>
      <c r="H51" s="3">
        <v>24.99</v>
      </c>
      <c r="I51" s="20">
        <v>49</v>
      </c>
      <c r="J51" s="3">
        <v>4.95</v>
      </c>
      <c r="K51" s="3">
        <v>4.99</v>
      </c>
      <c r="L51" s="20">
        <v>49</v>
      </c>
      <c r="M51" s="8">
        <v>68.010000000000005</v>
      </c>
      <c r="N51" s="8">
        <v>68.2</v>
      </c>
      <c r="O51" s="20">
        <v>49</v>
      </c>
      <c r="P51" s="4" t="s">
        <v>2</v>
      </c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</row>
    <row r="52" spans="1:79" s="3" customFormat="1" x14ac:dyDescent="0.2">
      <c r="A52" s="3">
        <v>12.07</v>
      </c>
      <c r="B52" s="3">
        <v>12.1</v>
      </c>
      <c r="C52" s="20">
        <v>50</v>
      </c>
      <c r="D52" s="3">
        <v>3.1</v>
      </c>
      <c r="E52" s="3">
        <v>3.11</v>
      </c>
      <c r="F52" s="20">
        <v>50</v>
      </c>
      <c r="G52" s="3">
        <v>25</v>
      </c>
      <c r="H52" s="3">
        <v>25.29</v>
      </c>
      <c r="I52" s="20">
        <v>50</v>
      </c>
      <c r="J52" s="3">
        <v>5</v>
      </c>
      <c r="K52" s="3">
        <v>5.04</v>
      </c>
      <c r="L52" s="20">
        <v>50</v>
      </c>
      <c r="M52" s="8">
        <v>67.91</v>
      </c>
      <c r="N52" s="8">
        <v>68</v>
      </c>
      <c r="O52" s="20">
        <v>50</v>
      </c>
      <c r="P52" s="4" t="s">
        <v>2</v>
      </c>
    </row>
    <row r="53" spans="1:79" s="7" customFormat="1" x14ac:dyDescent="0.2">
      <c r="A53" s="3">
        <v>12.03</v>
      </c>
      <c r="B53" s="3">
        <v>12.06</v>
      </c>
      <c r="C53" s="20">
        <v>51</v>
      </c>
      <c r="D53" s="3">
        <v>3.12</v>
      </c>
      <c r="E53" s="3">
        <v>3.13</v>
      </c>
      <c r="F53" s="20">
        <v>51</v>
      </c>
      <c r="G53" s="3">
        <v>25.3</v>
      </c>
      <c r="H53" s="3">
        <v>25.59</v>
      </c>
      <c r="I53" s="20">
        <v>51</v>
      </c>
      <c r="J53" s="3">
        <v>5.05</v>
      </c>
      <c r="K53" s="3">
        <v>5.09</v>
      </c>
      <c r="L53" s="20">
        <v>51</v>
      </c>
      <c r="M53" s="8">
        <v>67.81</v>
      </c>
      <c r="N53" s="8">
        <v>67.900000000000006</v>
      </c>
      <c r="O53" s="20">
        <v>51</v>
      </c>
      <c r="P53" s="4" t="s">
        <v>2</v>
      </c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</row>
    <row r="54" spans="1:79" s="3" customFormat="1" x14ac:dyDescent="0.2">
      <c r="A54" s="3">
        <v>11.99</v>
      </c>
      <c r="B54" s="3">
        <v>12.02</v>
      </c>
      <c r="C54" s="20">
        <v>52</v>
      </c>
      <c r="D54" s="3">
        <v>3.14</v>
      </c>
      <c r="E54" s="3">
        <v>3.15</v>
      </c>
      <c r="F54" s="20">
        <v>52</v>
      </c>
      <c r="G54" s="3">
        <v>25.6</v>
      </c>
      <c r="H54" s="3">
        <v>25.89</v>
      </c>
      <c r="I54" s="20">
        <v>52</v>
      </c>
      <c r="J54" s="3">
        <v>5.0999999999999996</v>
      </c>
      <c r="K54" s="3">
        <v>5.14</v>
      </c>
      <c r="L54" s="20">
        <v>52</v>
      </c>
      <c r="M54" s="8">
        <v>67.709999999999994</v>
      </c>
      <c r="N54" s="8">
        <v>67.8</v>
      </c>
      <c r="O54" s="20">
        <v>52</v>
      </c>
      <c r="P54" s="4" t="s">
        <v>2</v>
      </c>
    </row>
    <row r="55" spans="1:79" s="7" customFormat="1" x14ac:dyDescent="0.2">
      <c r="A55" s="3">
        <v>11.95</v>
      </c>
      <c r="B55" s="3">
        <v>11.98</v>
      </c>
      <c r="C55" s="20">
        <v>53</v>
      </c>
      <c r="D55" s="3">
        <v>3.16</v>
      </c>
      <c r="E55" s="3">
        <v>3.17</v>
      </c>
      <c r="F55" s="20">
        <v>53</v>
      </c>
      <c r="G55" s="3">
        <v>25.9</v>
      </c>
      <c r="H55" s="3">
        <v>26.19</v>
      </c>
      <c r="I55" s="20">
        <v>53</v>
      </c>
      <c r="J55" s="3">
        <v>5.15</v>
      </c>
      <c r="K55" s="3">
        <v>5.19</v>
      </c>
      <c r="L55" s="20">
        <v>53</v>
      </c>
      <c r="M55" s="8">
        <v>67.61</v>
      </c>
      <c r="N55" s="8">
        <v>67.7</v>
      </c>
      <c r="O55" s="20">
        <v>53</v>
      </c>
      <c r="P55" s="4" t="s">
        <v>2</v>
      </c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</row>
    <row r="56" spans="1:79" s="3" customFormat="1" x14ac:dyDescent="0.2">
      <c r="A56" s="3">
        <v>11.91</v>
      </c>
      <c r="B56" s="3">
        <v>11.94</v>
      </c>
      <c r="C56" s="20">
        <v>54</v>
      </c>
      <c r="D56" s="3">
        <v>3.18</v>
      </c>
      <c r="E56" s="3">
        <v>3.19</v>
      </c>
      <c r="F56" s="20">
        <v>54</v>
      </c>
      <c r="G56" s="3">
        <v>26.2</v>
      </c>
      <c r="H56" s="3">
        <v>26.49</v>
      </c>
      <c r="I56" s="20">
        <v>54</v>
      </c>
      <c r="J56" s="3">
        <v>5.2</v>
      </c>
      <c r="K56" s="3">
        <v>5.24</v>
      </c>
      <c r="L56" s="20">
        <v>54</v>
      </c>
      <c r="M56" s="8">
        <v>67.510000000000005</v>
      </c>
      <c r="N56" s="8">
        <v>67.599999999999994</v>
      </c>
      <c r="O56" s="20">
        <v>54</v>
      </c>
      <c r="P56" s="4" t="s">
        <v>2</v>
      </c>
    </row>
    <row r="57" spans="1:79" s="7" customFormat="1" x14ac:dyDescent="0.2">
      <c r="A57" s="3">
        <v>11.87</v>
      </c>
      <c r="B57" s="3">
        <v>11.9</v>
      </c>
      <c r="C57" s="20">
        <v>55</v>
      </c>
      <c r="D57" s="3">
        <v>3.2</v>
      </c>
      <c r="E57" s="3">
        <v>3.21</v>
      </c>
      <c r="F57" s="20">
        <v>55</v>
      </c>
      <c r="G57" s="3">
        <v>26.5</v>
      </c>
      <c r="H57" s="3">
        <v>26.79</v>
      </c>
      <c r="I57" s="20">
        <v>55</v>
      </c>
      <c r="J57" s="3">
        <v>5.25</v>
      </c>
      <c r="K57" s="3">
        <v>5.29</v>
      </c>
      <c r="L57" s="20">
        <v>55</v>
      </c>
      <c r="M57" s="8">
        <v>67.41</v>
      </c>
      <c r="N57" s="8">
        <v>67.5</v>
      </c>
      <c r="O57" s="20">
        <v>55</v>
      </c>
      <c r="P57" s="4" t="s">
        <v>2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</row>
    <row r="58" spans="1:79" s="3" customFormat="1" x14ac:dyDescent="0.2">
      <c r="A58" s="3">
        <v>11.83</v>
      </c>
      <c r="B58" s="3">
        <v>11.86</v>
      </c>
      <c r="C58" s="20">
        <v>56</v>
      </c>
      <c r="D58" s="3">
        <v>3.22</v>
      </c>
      <c r="E58" s="3">
        <v>3.23</v>
      </c>
      <c r="F58" s="20">
        <v>56</v>
      </c>
      <c r="G58" s="3">
        <v>26.8</v>
      </c>
      <c r="H58" s="3">
        <v>27.09</v>
      </c>
      <c r="I58" s="20">
        <v>56</v>
      </c>
      <c r="J58" s="3">
        <v>5.3</v>
      </c>
      <c r="K58" s="3">
        <v>5.34</v>
      </c>
      <c r="L58" s="20">
        <v>56</v>
      </c>
      <c r="M58" s="8">
        <v>67.31</v>
      </c>
      <c r="N58" s="8">
        <v>67.400000000000006</v>
      </c>
      <c r="O58" s="20">
        <v>56</v>
      </c>
      <c r="P58" s="4" t="s">
        <v>2</v>
      </c>
    </row>
    <row r="59" spans="1:79" s="7" customFormat="1" x14ac:dyDescent="0.2">
      <c r="A59" s="3">
        <v>11.79</v>
      </c>
      <c r="B59" s="3">
        <v>11.82</v>
      </c>
      <c r="C59" s="20">
        <v>57</v>
      </c>
      <c r="D59" s="3">
        <v>3.24</v>
      </c>
      <c r="E59" s="3">
        <v>3.25</v>
      </c>
      <c r="F59" s="20">
        <v>57</v>
      </c>
      <c r="G59" s="3">
        <v>27.1</v>
      </c>
      <c r="H59" s="3">
        <v>27.39</v>
      </c>
      <c r="I59" s="20">
        <v>57</v>
      </c>
      <c r="J59" s="3">
        <v>5.35</v>
      </c>
      <c r="K59" s="3">
        <v>5.39</v>
      </c>
      <c r="L59" s="20">
        <v>57</v>
      </c>
      <c r="M59" s="8">
        <v>67.209999999999994</v>
      </c>
      <c r="N59" s="8">
        <v>67.3</v>
      </c>
      <c r="O59" s="20">
        <v>57</v>
      </c>
      <c r="P59" s="4" t="s">
        <v>2</v>
      </c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</row>
    <row r="60" spans="1:79" s="3" customFormat="1" x14ac:dyDescent="0.2">
      <c r="A60" s="3">
        <v>11.75</v>
      </c>
      <c r="B60" s="3">
        <v>11.78</v>
      </c>
      <c r="C60" s="20">
        <v>58</v>
      </c>
      <c r="D60" s="3">
        <v>3.26</v>
      </c>
      <c r="E60" s="3">
        <v>3.27</v>
      </c>
      <c r="F60" s="20">
        <v>58</v>
      </c>
      <c r="G60" s="3">
        <v>27.4</v>
      </c>
      <c r="H60" s="3">
        <v>27.69</v>
      </c>
      <c r="I60" s="20">
        <v>58</v>
      </c>
      <c r="J60" s="3">
        <v>5.4</v>
      </c>
      <c r="K60" s="3">
        <v>5.44</v>
      </c>
      <c r="L60" s="20">
        <v>58</v>
      </c>
      <c r="M60" s="8">
        <v>67.11</v>
      </c>
      <c r="N60" s="8">
        <v>67.2</v>
      </c>
      <c r="O60" s="20">
        <v>58</v>
      </c>
      <c r="P60" s="4" t="s">
        <v>2</v>
      </c>
    </row>
    <row r="61" spans="1:79" s="7" customFormat="1" x14ac:dyDescent="0.2">
      <c r="A61" s="3">
        <v>11.71</v>
      </c>
      <c r="B61" s="3">
        <v>11.74</v>
      </c>
      <c r="C61" s="20">
        <v>59</v>
      </c>
      <c r="D61" s="3">
        <v>3.28</v>
      </c>
      <c r="E61" s="3">
        <v>3.29</v>
      </c>
      <c r="F61" s="20">
        <v>59</v>
      </c>
      <c r="G61" s="3">
        <v>27.7</v>
      </c>
      <c r="H61" s="3">
        <v>27.99</v>
      </c>
      <c r="I61" s="20">
        <v>59</v>
      </c>
      <c r="J61" s="3">
        <v>5.45</v>
      </c>
      <c r="K61" s="3">
        <v>5.49</v>
      </c>
      <c r="L61" s="20">
        <v>59</v>
      </c>
      <c r="M61" s="8">
        <v>67.010000000000005</v>
      </c>
      <c r="N61" s="8">
        <v>67.099999999999994</v>
      </c>
      <c r="O61" s="20">
        <v>59</v>
      </c>
      <c r="P61" s="4" t="s">
        <v>2</v>
      </c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</row>
    <row r="62" spans="1:79" s="3" customFormat="1" x14ac:dyDescent="0.2">
      <c r="A62" s="3">
        <v>11.67</v>
      </c>
      <c r="B62" s="3">
        <v>11.7</v>
      </c>
      <c r="C62" s="20">
        <v>60</v>
      </c>
      <c r="D62" s="3">
        <v>3.3</v>
      </c>
      <c r="E62" s="3">
        <v>3.31</v>
      </c>
      <c r="F62" s="20">
        <v>60</v>
      </c>
      <c r="G62" s="3">
        <v>28</v>
      </c>
      <c r="H62" s="3">
        <v>28.29</v>
      </c>
      <c r="I62" s="20">
        <v>60</v>
      </c>
      <c r="J62" s="3">
        <v>5.5</v>
      </c>
      <c r="K62" s="3">
        <v>5.54</v>
      </c>
      <c r="L62" s="20">
        <v>60</v>
      </c>
      <c r="M62" s="8">
        <v>66.91</v>
      </c>
      <c r="N62" s="8">
        <v>67</v>
      </c>
      <c r="O62" s="20">
        <v>60</v>
      </c>
      <c r="P62" s="4" t="s">
        <v>2</v>
      </c>
    </row>
    <row r="63" spans="1:79" s="7" customFormat="1" x14ac:dyDescent="0.2">
      <c r="A63" s="3">
        <v>11.63</v>
      </c>
      <c r="B63" s="3">
        <v>11.66</v>
      </c>
      <c r="C63" s="20">
        <v>61</v>
      </c>
      <c r="D63" s="3">
        <v>3.32</v>
      </c>
      <c r="E63" s="3">
        <v>3.33</v>
      </c>
      <c r="F63" s="20">
        <v>61</v>
      </c>
      <c r="G63" s="3">
        <v>28.3</v>
      </c>
      <c r="H63" s="3">
        <v>28.59</v>
      </c>
      <c r="I63" s="20">
        <v>61</v>
      </c>
      <c r="J63" s="3">
        <v>5.55</v>
      </c>
      <c r="K63" s="3">
        <v>5.59</v>
      </c>
      <c r="L63" s="20">
        <v>61</v>
      </c>
      <c r="M63" s="8">
        <v>66.81</v>
      </c>
      <c r="N63" s="8">
        <v>66.900000000000006</v>
      </c>
      <c r="O63" s="20">
        <v>61</v>
      </c>
      <c r="P63" s="4" t="s">
        <v>2</v>
      </c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</row>
    <row r="64" spans="1:79" s="3" customFormat="1" x14ac:dyDescent="0.2">
      <c r="A64" s="3">
        <v>11.59</v>
      </c>
      <c r="B64" s="3">
        <v>11.62</v>
      </c>
      <c r="C64" s="20">
        <v>62</v>
      </c>
      <c r="D64" s="3">
        <v>3.34</v>
      </c>
      <c r="E64" s="3">
        <v>3.35</v>
      </c>
      <c r="F64" s="20">
        <v>62</v>
      </c>
      <c r="G64" s="3">
        <v>28.6</v>
      </c>
      <c r="H64" s="3">
        <v>28.89</v>
      </c>
      <c r="I64" s="20">
        <v>62</v>
      </c>
      <c r="J64" s="3">
        <v>5.6</v>
      </c>
      <c r="K64" s="3">
        <v>5.64</v>
      </c>
      <c r="L64" s="20">
        <v>62</v>
      </c>
      <c r="M64" s="8">
        <v>66.709999999999994</v>
      </c>
      <c r="N64" s="8">
        <v>66.8</v>
      </c>
      <c r="O64" s="20">
        <v>62</v>
      </c>
      <c r="P64" s="4" t="s">
        <v>2</v>
      </c>
    </row>
    <row r="65" spans="1:79" s="7" customFormat="1" x14ac:dyDescent="0.2">
      <c r="A65" s="3">
        <v>11.55</v>
      </c>
      <c r="B65" s="3">
        <v>11.58</v>
      </c>
      <c r="C65" s="20">
        <v>63</v>
      </c>
      <c r="D65" s="3">
        <v>3.36</v>
      </c>
      <c r="E65" s="3">
        <v>3.37</v>
      </c>
      <c r="F65" s="20">
        <v>63</v>
      </c>
      <c r="G65" s="3">
        <v>28.9</v>
      </c>
      <c r="H65" s="3">
        <v>29.19</v>
      </c>
      <c r="I65" s="20">
        <v>63</v>
      </c>
      <c r="J65" s="3">
        <v>5.65</v>
      </c>
      <c r="K65" s="3">
        <v>5.69</v>
      </c>
      <c r="L65" s="20">
        <v>63</v>
      </c>
      <c r="M65" s="8">
        <v>66.61</v>
      </c>
      <c r="N65" s="8">
        <v>66.7</v>
      </c>
      <c r="O65" s="20">
        <v>63</v>
      </c>
      <c r="P65" s="4" t="s">
        <v>2</v>
      </c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</row>
    <row r="66" spans="1:79" s="3" customFormat="1" x14ac:dyDescent="0.2">
      <c r="A66" s="3">
        <v>11.51</v>
      </c>
      <c r="B66" s="3">
        <v>11.54</v>
      </c>
      <c r="C66" s="20">
        <v>64</v>
      </c>
      <c r="D66" s="3">
        <v>3.38</v>
      </c>
      <c r="E66" s="3">
        <v>3.39</v>
      </c>
      <c r="F66" s="20">
        <v>64</v>
      </c>
      <c r="G66" s="3">
        <v>29.2</v>
      </c>
      <c r="H66" s="3">
        <v>29.49</v>
      </c>
      <c r="I66" s="20">
        <v>64</v>
      </c>
      <c r="J66" s="3">
        <v>5.7</v>
      </c>
      <c r="K66" s="3">
        <v>5.74</v>
      </c>
      <c r="L66" s="20">
        <v>64</v>
      </c>
      <c r="M66" s="8">
        <v>66.510000000000005</v>
      </c>
      <c r="N66" s="8">
        <v>66.599999999999994</v>
      </c>
      <c r="O66" s="20">
        <v>64</v>
      </c>
      <c r="P66" s="4" t="s">
        <v>2</v>
      </c>
    </row>
    <row r="67" spans="1:79" s="7" customFormat="1" x14ac:dyDescent="0.2">
      <c r="A67" s="3">
        <v>11.47</v>
      </c>
      <c r="B67" s="3">
        <v>11.5</v>
      </c>
      <c r="C67" s="20">
        <v>65</v>
      </c>
      <c r="D67" s="3">
        <v>3.4</v>
      </c>
      <c r="E67" s="3">
        <v>3.41</v>
      </c>
      <c r="F67" s="20">
        <v>65</v>
      </c>
      <c r="G67" s="3">
        <v>29.5</v>
      </c>
      <c r="H67" s="3">
        <v>29.79</v>
      </c>
      <c r="I67" s="20">
        <v>65</v>
      </c>
      <c r="J67" s="3">
        <v>5.75</v>
      </c>
      <c r="K67" s="3">
        <v>5.79</v>
      </c>
      <c r="L67" s="20">
        <v>65</v>
      </c>
      <c r="M67" s="8">
        <v>66.41</v>
      </c>
      <c r="N67" s="8">
        <v>66.5</v>
      </c>
      <c r="O67" s="20">
        <v>65</v>
      </c>
      <c r="P67" s="4" t="s">
        <v>2</v>
      </c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</row>
    <row r="68" spans="1:79" s="3" customFormat="1" x14ac:dyDescent="0.2">
      <c r="A68" s="3">
        <v>11.43</v>
      </c>
      <c r="B68" s="3">
        <v>11.46</v>
      </c>
      <c r="C68" s="20">
        <v>66</v>
      </c>
      <c r="D68" s="3">
        <v>3.42</v>
      </c>
      <c r="E68" s="3">
        <v>3.43</v>
      </c>
      <c r="F68" s="20">
        <v>66</v>
      </c>
      <c r="G68" s="3">
        <v>29.8</v>
      </c>
      <c r="H68" s="3">
        <v>30.09</v>
      </c>
      <c r="I68" s="20">
        <v>66</v>
      </c>
      <c r="J68" s="3">
        <v>5.8</v>
      </c>
      <c r="K68" s="3">
        <v>5.84</v>
      </c>
      <c r="L68" s="20">
        <v>66</v>
      </c>
      <c r="M68" s="8">
        <v>66.31</v>
      </c>
      <c r="N68" s="8">
        <v>66.400000000000006</v>
      </c>
      <c r="O68" s="20">
        <v>66</v>
      </c>
      <c r="P68" s="4" t="s">
        <v>2</v>
      </c>
    </row>
    <row r="69" spans="1:79" s="7" customFormat="1" x14ac:dyDescent="0.2">
      <c r="A69" s="3">
        <v>11.39</v>
      </c>
      <c r="B69" s="3">
        <v>11.42</v>
      </c>
      <c r="C69" s="20">
        <v>67</v>
      </c>
      <c r="D69" s="3">
        <v>3.44</v>
      </c>
      <c r="E69" s="3">
        <v>3.45</v>
      </c>
      <c r="F69" s="20">
        <v>67</v>
      </c>
      <c r="G69" s="3">
        <v>30.1</v>
      </c>
      <c r="H69" s="3">
        <v>30.39</v>
      </c>
      <c r="I69" s="20">
        <v>67</v>
      </c>
      <c r="J69" s="3">
        <v>5.85</v>
      </c>
      <c r="K69" s="3">
        <v>5.89</v>
      </c>
      <c r="L69" s="20">
        <v>67</v>
      </c>
      <c r="M69" s="8">
        <v>66.209999999999994</v>
      </c>
      <c r="N69" s="8">
        <v>66.3</v>
      </c>
      <c r="O69" s="20">
        <v>67</v>
      </c>
      <c r="P69" s="4" t="s">
        <v>2</v>
      </c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</row>
    <row r="70" spans="1:79" s="3" customFormat="1" x14ac:dyDescent="0.2">
      <c r="A70" s="3">
        <v>11.35</v>
      </c>
      <c r="B70" s="3">
        <v>11.38</v>
      </c>
      <c r="C70" s="20">
        <v>68</v>
      </c>
      <c r="D70" s="3">
        <v>3.46</v>
      </c>
      <c r="E70" s="3">
        <v>3.47</v>
      </c>
      <c r="F70" s="20">
        <v>68</v>
      </c>
      <c r="G70" s="3">
        <v>30.4</v>
      </c>
      <c r="H70" s="3">
        <v>30.69</v>
      </c>
      <c r="I70" s="20">
        <v>68</v>
      </c>
      <c r="J70" s="3">
        <v>5.9</v>
      </c>
      <c r="K70" s="3">
        <v>5.94</v>
      </c>
      <c r="L70" s="20">
        <v>68</v>
      </c>
      <c r="M70" s="8">
        <v>66.11</v>
      </c>
      <c r="N70" s="8">
        <v>66.2</v>
      </c>
      <c r="O70" s="20">
        <v>68</v>
      </c>
      <c r="P70" s="4" t="s">
        <v>2</v>
      </c>
    </row>
    <row r="71" spans="1:79" s="7" customFormat="1" x14ac:dyDescent="0.2">
      <c r="A71" s="3">
        <v>11.31</v>
      </c>
      <c r="B71" s="3">
        <v>11.34</v>
      </c>
      <c r="C71" s="20">
        <v>69</v>
      </c>
      <c r="D71" s="3">
        <v>3.48</v>
      </c>
      <c r="E71" s="3">
        <v>3.49</v>
      </c>
      <c r="F71" s="20">
        <v>69</v>
      </c>
      <c r="G71" s="3">
        <v>30.7</v>
      </c>
      <c r="H71" s="3">
        <v>30.99</v>
      </c>
      <c r="I71" s="20">
        <v>69</v>
      </c>
      <c r="J71" s="3">
        <v>5.95</v>
      </c>
      <c r="K71" s="3">
        <v>5.99</v>
      </c>
      <c r="L71" s="20">
        <v>69</v>
      </c>
      <c r="M71" s="8">
        <v>66.010000000000005</v>
      </c>
      <c r="N71" s="8">
        <v>66.099999999999994</v>
      </c>
      <c r="O71" s="20">
        <v>69</v>
      </c>
      <c r="P71" s="4" t="s">
        <v>2</v>
      </c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</row>
    <row r="72" spans="1:79" s="3" customFormat="1" x14ac:dyDescent="0.2">
      <c r="A72" s="3">
        <v>11.27</v>
      </c>
      <c r="B72" s="3">
        <v>11.3</v>
      </c>
      <c r="C72" s="20">
        <v>70</v>
      </c>
      <c r="D72" s="3">
        <v>3.5</v>
      </c>
      <c r="E72" s="3">
        <v>3.51</v>
      </c>
      <c r="F72" s="20">
        <v>70</v>
      </c>
      <c r="G72" s="3">
        <v>31</v>
      </c>
      <c r="H72" s="3">
        <v>31.29</v>
      </c>
      <c r="I72" s="20">
        <v>70</v>
      </c>
      <c r="J72" s="3">
        <v>6</v>
      </c>
      <c r="K72" s="3">
        <v>6.04</v>
      </c>
      <c r="L72" s="20">
        <v>70</v>
      </c>
      <c r="M72" s="8">
        <v>65.91</v>
      </c>
      <c r="N72" s="8">
        <v>66</v>
      </c>
      <c r="O72" s="20">
        <v>70</v>
      </c>
      <c r="P72" s="4" t="s">
        <v>2</v>
      </c>
    </row>
    <row r="73" spans="1:79" s="7" customFormat="1" x14ac:dyDescent="0.2">
      <c r="A73" s="3">
        <v>11.23</v>
      </c>
      <c r="B73" s="3">
        <v>11.26</v>
      </c>
      <c r="C73" s="20">
        <v>71</v>
      </c>
      <c r="D73" s="3">
        <v>3.52</v>
      </c>
      <c r="E73" s="3">
        <v>3.53</v>
      </c>
      <c r="F73" s="20">
        <v>71</v>
      </c>
      <c r="G73" s="3">
        <v>31.3</v>
      </c>
      <c r="H73" s="3">
        <v>31.59</v>
      </c>
      <c r="I73" s="20">
        <v>71</v>
      </c>
      <c r="J73" s="3">
        <v>6.05</v>
      </c>
      <c r="K73" s="3">
        <v>6.09</v>
      </c>
      <c r="L73" s="20">
        <v>71</v>
      </c>
      <c r="M73" s="8">
        <v>65.81</v>
      </c>
      <c r="N73" s="8">
        <v>65.900000000000006</v>
      </c>
      <c r="O73" s="20">
        <v>71</v>
      </c>
      <c r="P73" s="4" t="s">
        <v>2</v>
      </c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</row>
    <row r="74" spans="1:79" s="3" customFormat="1" x14ac:dyDescent="0.2">
      <c r="A74" s="3">
        <v>11.19</v>
      </c>
      <c r="B74" s="3">
        <v>11.22</v>
      </c>
      <c r="C74" s="20">
        <v>72</v>
      </c>
      <c r="D74" s="3">
        <v>3.54</v>
      </c>
      <c r="E74" s="3">
        <v>3.55</v>
      </c>
      <c r="F74" s="20">
        <v>72</v>
      </c>
      <c r="G74" s="3">
        <v>31.6</v>
      </c>
      <c r="H74" s="3">
        <v>31.89</v>
      </c>
      <c r="I74" s="20">
        <v>72</v>
      </c>
      <c r="J74" s="3">
        <v>6.1</v>
      </c>
      <c r="K74" s="3">
        <v>6.14</v>
      </c>
      <c r="L74" s="20">
        <v>72</v>
      </c>
      <c r="M74" s="8">
        <v>65.709999999999994</v>
      </c>
      <c r="N74" s="8">
        <v>65.8</v>
      </c>
      <c r="O74" s="20">
        <v>72</v>
      </c>
      <c r="P74" s="4" t="s">
        <v>2</v>
      </c>
    </row>
    <row r="75" spans="1:79" s="7" customFormat="1" x14ac:dyDescent="0.2">
      <c r="A75" s="3">
        <v>11.15</v>
      </c>
      <c r="B75" s="3">
        <v>11.18</v>
      </c>
      <c r="C75" s="20">
        <v>73</v>
      </c>
      <c r="D75" s="3">
        <v>3.56</v>
      </c>
      <c r="E75" s="3">
        <v>3.57</v>
      </c>
      <c r="F75" s="20">
        <v>73</v>
      </c>
      <c r="G75" s="3">
        <v>31.9</v>
      </c>
      <c r="H75" s="3">
        <v>32.19</v>
      </c>
      <c r="I75" s="20">
        <v>73</v>
      </c>
      <c r="J75" s="3">
        <v>6.15</v>
      </c>
      <c r="K75" s="3">
        <v>6.19</v>
      </c>
      <c r="L75" s="20">
        <v>73</v>
      </c>
      <c r="M75" s="8">
        <v>65.61</v>
      </c>
      <c r="N75" s="8">
        <v>65.7</v>
      </c>
      <c r="O75" s="20">
        <v>73</v>
      </c>
      <c r="P75" s="4" t="s">
        <v>2</v>
      </c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</row>
    <row r="76" spans="1:79" s="3" customFormat="1" x14ac:dyDescent="0.2">
      <c r="A76" s="3">
        <v>11.11</v>
      </c>
      <c r="B76" s="3">
        <v>11.14</v>
      </c>
      <c r="C76" s="20">
        <v>74</v>
      </c>
      <c r="D76" s="3">
        <v>3.58</v>
      </c>
      <c r="E76" s="3">
        <v>3.59</v>
      </c>
      <c r="F76" s="20">
        <v>74</v>
      </c>
      <c r="G76" s="3">
        <v>32.200000000000003</v>
      </c>
      <c r="H76" s="3">
        <v>32.49</v>
      </c>
      <c r="I76" s="20">
        <v>74</v>
      </c>
      <c r="J76" s="3">
        <v>6.2</v>
      </c>
      <c r="K76" s="3">
        <v>6.24</v>
      </c>
      <c r="L76" s="20">
        <v>74</v>
      </c>
      <c r="M76" s="8">
        <v>65.510000000000005</v>
      </c>
      <c r="N76" s="8">
        <v>65.599999999999994</v>
      </c>
      <c r="O76" s="20">
        <v>74</v>
      </c>
      <c r="P76" s="4" t="s">
        <v>2</v>
      </c>
    </row>
    <row r="77" spans="1:79" s="7" customFormat="1" x14ac:dyDescent="0.2">
      <c r="A77" s="3">
        <v>11.07</v>
      </c>
      <c r="B77" s="3">
        <v>11.1</v>
      </c>
      <c r="C77" s="20">
        <v>75</v>
      </c>
      <c r="D77" s="3">
        <v>3.6</v>
      </c>
      <c r="E77" s="3">
        <v>3.61</v>
      </c>
      <c r="F77" s="20">
        <v>75</v>
      </c>
      <c r="G77" s="3">
        <v>32.5</v>
      </c>
      <c r="H77" s="3">
        <v>32.79</v>
      </c>
      <c r="I77" s="20">
        <v>75</v>
      </c>
      <c r="J77" s="3">
        <v>6.25</v>
      </c>
      <c r="K77" s="3">
        <v>6.29</v>
      </c>
      <c r="L77" s="20">
        <v>75</v>
      </c>
      <c r="M77" s="8">
        <v>65.41</v>
      </c>
      <c r="N77" s="8">
        <v>65.5</v>
      </c>
      <c r="O77" s="20">
        <v>75</v>
      </c>
      <c r="P77" s="4" t="s">
        <v>2</v>
      </c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</row>
    <row r="78" spans="1:79" s="3" customFormat="1" x14ac:dyDescent="0.2">
      <c r="A78" s="3">
        <v>11.03</v>
      </c>
      <c r="B78" s="3">
        <v>11.06</v>
      </c>
      <c r="C78" s="20">
        <v>76</v>
      </c>
      <c r="D78" s="3">
        <v>3.62</v>
      </c>
      <c r="E78" s="3">
        <v>3.63</v>
      </c>
      <c r="F78" s="20">
        <v>76</v>
      </c>
      <c r="G78" s="3">
        <v>32.799999999999997</v>
      </c>
      <c r="H78" s="3">
        <v>33.090000000000003</v>
      </c>
      <c r="I78" s="20">
        <v>76</v>
      </c>
      <c r="J78" s="3">
        <v>6.3</v>
      </c>
      <c r="K78" s="3">
        <v>6.34</v>
      </c>
      <c r="L78" s="20">
        <v>76</v>
      </c>
      <c r="M78" s="8">
        <v>65.31</v>
      </c>
      <c r="N78" s="8">
        <v>65.400000000000006</v>
      </c>
      <c r="O78" s="20">
        <v>76</v>
      </c>
      <c r="P78" s="4" t="s">
        <v>2</v>
      </c>
    </row>
    <row r="79" spans="1:79" s="7" customFormat="1" x14ac:dyDescent="0.2">
      <c r="A79" s="3">
        <v>10.99</v>
      </c>
      <c r="B79" s="3">
        <v>11.02</v>
      </c>
      <c r="C79" s="20">
        <v>77</v>
      </c>
      <c r="D79" s="3">
        <v>3.64</v>
      </c>
      <c r="E79" s="3">
        <v>3.65</v>
      </c>
      <c r="F79" s="20">
        <v>77</v>
      </c>
      <c r="G79" s="3">
        <v>33.1</v>
      </c>
      <c r="H79" s="3">
        <v>33.39</v>
      </c>
      <c r="I79" s="20">
        <v>77</v>
      </c>
      <c r="J79" s="3">
        <v>6.35</v>
      </c>
      <c r="K79" s="3">
        <v>6.39</v>
      </c>
      <c r="L79" s="20">
        <v>77</v>
      </c>
      <c r="M79" s="8">
        <v>65.209999999999994</v>
      </c>
      <c r="N79" s="8">
        <v>65.3</v>
      </c>
      <c r="O79" s="20">
        <v>77</v>
      </c>
      <c r="P79" s="4" t="s">
        <v>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</row>
    <row r="80" spans="1:79" s="3" customFormat="1" x14ac:dyDescent="0.2">
      <c r="A80" s="3">
        <v>10.95</v>
      </c>
      <c r="B80" s="3">
        <v>10.98</v>
      </c>
      <c r="C80" s="20">
        <v>78</v>
      </c>
      <c r="D80" s="3">
        <v>3.66</v>
      </c>
      <c r="E80" s="3">
        <v>3.67</v>
      </c>
      <c r="F80" s="20">
        <v>78</v>
      </c>
      <c r="G80" s="3">
        <v>33.4</v>
      </c>
      <c r="H80" s="3">
        <v>33.69</v>
      </c>
      <c r="I80" s="20">
        <v>78</v>
      </c>
      <c r="J80" s="3">
        <v>6.4</v>
      </c>
      <c r="K80" s="3">
        <v>6.44</v>
      </c>
      <c r="L80" s="20">
        <v>78</v>
      </c>
      <c r="M80" s="8">
        <v>65.11</v>
      </c>
      <c r="N80" s="8">
        <v>65.2</v>
      </c>
      <c r="O80" s="20">
        <v>78</v>
      </c>
      <c r="P80" s="4" t="s">
        <v>2</v>
      </c>
    </row>
    <row r="81" spans="1:79" s="7" customFormat="1" x14ac:dyDescent="0.2">
      <c r="A81" s="3">
        <v>10.91</v>
      </c>
      <c r="B81" s="3">
        <v>10.94</v>
      </c>
      <c r="C81" s="20">
        <v>79</v>
      </c>
      <c r="D81" s="3">
        <v>3.68</v>
      </c>
      <c r="E81" s="3">
        <v>3.69</v>
      </c>
      <c r="F81" s="20">
        <v>79</v>
      </c>
      <c r="G81" s="3">
        <v>33.700000000000003</v>
      </c>
      <c r="H81" s="3">
        <v>33.99</v>
      </c>
      <c r="I81" s="20">
        <v>79</v>
      </c>
      <c r="J81" s="3">
        <v>6.45</v>
      </c>
      <c r="K81" s="3">
        <v>6.49</v>
      </c>
      <c r="L81" s="20">
        <v>79</v>
      </c>
      <c r="M81" s="8">
        <v>65.010000000000005</v>
      </c>
      <c r="N81" s="8">
        <v>65.099999999999994</v>
      </c>
      <c r="O81" s="20">
        <v>79</v>
      </c>
      <c r="P81" s="4" t="s">
        <v>2</v>
      </c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</row>
    <row r="82" spans="1:79" s="3" customFormat="1" x14ac:dyDescent="0.2">
      <c r="A82" s="3">
        <v>10.87</v>
      </c>
      <c r="B82" s="3">
        <v>10.9</v>
      </c>
      <c r="C82" s="20">
        <v>80</v>
      </c>
      <c r="D82" s="3">
        <v>3.7</v>
      </c>
      <c r="E82" s="3">
        <v>3.71</v>
      </c>
      <c r="F82" s="20">
        <v>80</v>
      </c>
      <c r="G82" s="3">
        <v>34</v>
      </c>
      <c r="H82" s="3">
        <v>34.29</v>
      </c>
      <c r="I82" s="20">
        <v>80</v>
      </c>
      <c r="J82" s="3">
        <v>6.5</v>
      </c>
      <c r="K82" s="3">
        <v>6.54</v>
      </c>
      <c r="L82" s="20">
        <v>80</v>
      </c>
      <c r="M82" s="8">
        <v>64.91</v>
      </c>
      <c r="N82" s="8">
        <v>65</v>
      </c>
      <c r="O82" s="20">
        <v>80</v>
      </c>
      <c r="P82" s="4" t="s">
        <v>2</v>
      </c>
    </row>
    <row r="83" spans="1:79" s="7" customFormat="1" x14ac:dyDescent="0.2">
      <c r="A83" s="3">
        <v>10.83</v>
      </c>
      <c r="B83" s="3">
        <v>10.86</v>
      </c>
      <c r="C83" s="20">
        <v>81</v>
      </c>
      <c r="D83" s="3">
        <v>3.72</v>
      </c>
      <c r="E83" s="3">
        <v>3.73</v>
      </c>
      <c r="F83" s="20">
        <v>81</v>
      </c>
      <c r="G83" s="3">
        <v>34.299999999999997</v>
      </c>
      <c r="H83" s="3">
        <v>34.590000000000003</v>
      </c>
      <c r="I83" s="20">
        <v>81</v>
      </c>
      <c r="J83" s="3">
        <v>6.55</v>
      </c>
      <c r="K83" s="3">
        <v>6.59</v>
      </c>
      <c r="L83" s="20">
        <v>81</v>
      </c>
      <c r="M83" s="8">
        <v>64.81</v>
      </c>
      <c r="N83" s="8">
        <v>64.900000000000006</v>
      </c>
      <c r="O83" s="20">
        <v>81</v>
      </c>
      <c r="P83" s="4" t="s">
        <v>2</v>
      </c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</row>
    <row r="84" spans="1:79" s="3" customFormat="1" x14ac:dyDescent="0.2">
      <c r="A84" s="3">
        <v>10.79</v>
      </c>
      <c r="B84" s="3">
        <v>10.82</v>
      </c>
      <c r="C84" s="20">
        <v>82</v>
      </c>
      <c r="D84" s="3">
        <v>3.74</v>
      </c>
      <c r="E84" s="3">
        <v>3.75</v>
      </c>
      <c r="F84" s="20">
        <v>82</v>
      </c>
      <c r="G84" s="3">
        <v>34.6</v>
      </c>
      <c r="H84" s="3">
        <v>34.89</v>
      </c>
      <c r="I84" s="20">
        <v>82</v>
      </c>
      <c r="J84" s="3">
        <v>6.6</v>
      </c>
      <c r="K84" s="3">
        <v>6.64</v>
      </c>
      <c r="L84" s="20">
        <v>82</v>
      </c>
      <c r="M84" s="8">
        <v>64.709999999999994</v>
      </c>
      <c r="N84" s="8">
        <v>64.8</v>
      </c>
      <c r="O84" s="20">
        <v>82</v>
      </c>
      <c r="P84" s="4" t="s">
        <v>2</v>
      </c>
    </row>
    <row r="85" spans="1:79" s="7" customFormat="1" x14ac:dyDescent="0.2">
      <c r="A85" s="3">
        <v>10.75</v>
      </c>
      <c r="B85" s="3">
        <v>10.78</v>
      </c>
      <c r="C85" s="20">
        <v>83</v>
      </c>
      <c r="D85" s="3">
        <v>3.76</v>
      </c>
      <c r="E85" s="3">
        <v>3.77</v>
      </c>
      <c r="F85" s="20">
        <v>83</v>
      </c>
      <c r="G85" s="3">
        <v>34.9</v>
      </c>
      <c r="H85" s="3">
        <v>35.19</v>
      </c>
      <c r="I85" s="20">
        <v>83</v>
      </c>
      <c r="J85" s="3">
        <v>6.65</v>
      </c>
      <c r="K85" s="3">
        <v>6.69</v>
      </c>
      <c r="L85" s="20">
        <v>83</v>
      </c>
      <c r="M85" s="8">
        <v>64.61</v>
      </c>
      <c r="N85" s="8">
        <v>64.7</v>
      </c>
      <c r="O85" s="20">
        <v>83</v>
      </c>
      <c r="P85" s="4" t="s">
        <v>2</v>
      </c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</row>
    <row r="86" spans="1:79" s="3" customFormat="1" x14ac:dyDescent="0.2">
      <c r="A86" s="3">
        <v>10.71</v>
      </c>
      <c r="B86" s="3">
        <v>10.74</v>
      </c>
      <c r="C86" s="20">
        <v>84</v>
      </c>
      <c r="D86" s="3">
        <v>3.78</v>
      </c>
      <c r="E86" s="3">
        <v>3.79</v>
      </c>
      <c r="F86" s="20">
        <v>84</v>
      </c>
      <c r="G86" s="3">
        <v>35.200000000000003</v>
      </c>
      <c r="H86" s="3">
        <v>35.49</v>
      </c>
      <c r="I86" s="20">
        <v>84</v>
      </c>
      <c r="J86" s="3">
        <v>6.7</v>
      </c>
      <c r="K86" s="3">
        <v>6.74</v>
      </c>
      <c r="L86" s="20">
        <v>84</v>
      </c>
      <c r="M86" s="8">
        <v>64.510000000000005</v>
      </c>
      <c r="N86" s="8">
        <v>64.599999999999994</v>
      </c>
      <c r="O86" s="20">
        <v>84</v>
      </c>
      <c r="P86" s="4" t="s">
        <v>2</v>
      </c>
    </row>
    <row r="87" spans="1:79" s="7" customFormat="1" x14ac:dyDescent="0.2">
      <c r="A87" s="3">
        <v>10.67</v>
      </c>
      <c r="B87" s="3">
        <v>10.7</v>
      </c>
      <c r="C87" s="20">
        <v>85</v>
      </c>
      <c r="D87" s="3">
        <v>3.8</v>
      </c>
      <c r="E87" s="3">
        <v>3.81</v>
      </c>
      <c r="F87" s="20">
        <v>85</v>
      </c>
      <c r="G87" s="3">
        <v>35.5</v>
      </c>
      <c r="H87" s="3">
        <v>35.79</v>
      </c>
      <c r="I87" s="20">
        <v>85</v>
      </c>
      <c r="J87" s="3">
        <v>6.75</v>
      </c>
      <c r="K87" s="3">
        <v>6.79</v>
      </c>
      <c r="L87" s="20">
        <v>85</v>
      </c>
      <c r="M87" s="8">
        <v>64.41</v>
      </c>
      <c r="N87" s="8">
        <v>64.5</v>
      </c>
      <c r="O87" s="20">
        <v>85</v>
      </c>
      <c r="P87" s="4" t="s">
        <v>2</v>
      </c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</row>
    <row r="88" spans="1:79" s="3" customFormat="1" x14ac:dyDescent="0.2">
      <c r="A88" s="3">
        <v>10.63</v>
      </c>
      <c r="B88" s="3">
        <v>10.66</v>
      </c>
      <c r="C88" s="20">
        <v>86</v>
      </c>
      <c r="D88" s="3">
        <v>3.82</v>
      </c>
      <c r="E88" s="3">
        <v>3.83</v>
      </c>
      <c r="F88" s="20">
        <v>86</v>
      </c>
      <c r="G88" s="3">
        <v>35.799999999999997</v>
      </c>
      <c r="H88" s="3">
        <v>36.090000000000003</v>
      </c>
      <c r="I88" s="20">
        <v>86</v>
      </c>
      <c r="J88" s="3">
        <v>6.8</v>
      </c>
      <c r="K88" s="3">
        <v>6.84</v>
      </c>
      <c r="L88" s="20">
        <v>86</v>
      </c>
      <c r="M88" s="8">
        <v>64.31</v>
      </c>
      <c r="N88" s="8">
        <v>64.400000000000006</v>
      </c>
      <c r="O88" s="20">
        <v>86</v>
      </c>
      <c r="P88" s="4" t="s">
        <v>2</v>
      </c>
    </row>
    <row r="89" spans="1:79" s="7" customFormat="1" x14ac:dyDescent="0.2">
      <c r="A89" s="3">
        <v>10.59</v>
      </c>
      <c r="B89" s="3">
        <v>10.62</v>
      </c>
      <c r="C89" s="20">
        <v>87</v>
      </c>
      <c r="D89" s="3">
        <v>3.84</v>
      </c>
      <c r="E89" s="3">
        <v>3.85</v>
      </c>
      <c r="F89" s="20">
        <v>87</v>
      </c>
      <c r="G89" s="3">
        <v>36.1</v>
      </c>
      <c r="H89" s="3">
        <v>36.39</v>
      </c>
      <c r="I89" s="20">
        <v>87</v>
      </c>
      <c r="J89" s="3">
        <v>6.85</v>
      </c>
      <c r="K89" s="3">
        <v>6.89</v>
      </c>
      <c r="L89" s="20">
        <v>87</v>
      </c>
      <c r="M89" s="8">
        <v>64.209999999999994</v>
      </c>
      <c r="N89" s="8">
        <v>64.3</v>
      </c>
      <c r="O89" s="20">
        <v>87</v>
      </c>
      <c r="P89" s="4" t="s">
        <v>2</v>
      </c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</row>
    <row r="90" spans="1:79" s="3" customFormat="1" x14ac:dyDescent="0.2">
      <c r="A90" s="3">
        <v>10.55</v>
      </c>
      <c r="B90" s="3">
        <v>10.58</v>
      </c>
      <c r="C90" s="20">
        <v>88</v>
      </c>
      <c r="D90" s="3">
        <v>3.86</v>
      </c>
      <c r="E90" s="3">
        <v>3.87</v>
      </c>
      <c r="F90" s="20">
        <v>88</v>
      </c>
      <c r="G90" s="3">
        <v>36.4</v>
      </c>
      <c r="H90" s="3">
        <v>36.69</v>
      </c>
      <c r="I90" s="20">
        <v>88</v>
      </c>
      <c r="J90" s="3">
        <v>6.9</v>
      </c>
      <c r="K90" s="3">
        <v>6.94</v>
      </c>
      <c r="L90" s="20">
        <v>88</v>
      </c>
      <c r="M90" s="8">
        <v>64.11</v>
      </c>
      <c r="N90" s="8">
        <v>64.2</v>
      </c>
      <c r="O90" s="20">
        <v>88</v>
      </c>
      <c r="P90" s="4" t="s">
        <v>2</v>
      </c>
    </row>
    <row r="91" spans="1:79" s="7" customFormat="1" x14ac:dyDescent="0.2">
      <c r="A91" s="3">
        <v>10.51</v>
      </c>
      <c r="B91" s="3">
        <v>10.54</v>
      </c>
      <c r="C91" s="20">
        <v>89</v>
      </c>
      <c r="D91" s="3">
        <v>3.88</v>
      </c>
      <c r="E91" s="3">
        <v>3.89</v>
      </c>
      <c r="F91" s="20">
        <v>89</v>
      </c>
      <c r="G91" s="3">
        <v>36.700000000000003</v>
      </c>
      <c r="H91" s="3">
        <v>36.99</v>
      </c>
      <c r="I91" s="20">
        <v>89</v>
      </c>
      <c r="J91" s="3">
        <v>6.95</v>
      </c>
      <c r="K91" s="3">
        <v>6.99</v>
      </c>
      <c r="L91" s="20">
        <v>89</v>
      </c>
      <c r="M91" s="8">
        <v>64.010000000000005</v>
      </c>
      <c r="N91" s="8">
        <v>64.099999999999994</v>
      </c>
      <c r="O91" s="20">
        <v>89</v>
      </c>
      <c r="P91" s="4" t="s">
        <v>2</v>
      </c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</row>
    <row r="92" spans="1:79" s="3" customFormat="1" x14ac:dyDescent="0.2">
      <c r="A92" s="3">
        <v>10.47</v>
      </c>
      <c r="B92" s="3">
        <v>10.5</v>
      </c>
      <c r="C92" s="20">
        <v>90</v>
      </c>
      <c r="D92" s="3">
        <v>3.9</v>
      </c>
      <c r="E92" s="3">
        <v>3.91</v>
      </c>
      <c r="F92" s="20">
        <v>90</v>
      </c>
      <c r="G92" s="3">
        <v>37</v>
      </c>
      <c r="H92" s="3">
        <v>37.29</v>
      </c>
      <c r="I92" s="20">
        <v>90</v>
      </c>
      <c r="J92" s="3">
        <v>7</v>
      </c>
      <c r="K92" s="3">
        <v>7.04</v>
      </c>
      <c r="L92" s="20">
        <v>90</v>
      </c>
      <c r="M92" s="8">
        <v>63.91</v>
      </c>
      <c r="N92" s="8">
        <v>64</v>
      </c>
      <c r="O92" s="20">
        <v>90</v>
      </c>
      <c r="P92" s="4" t="s">
        <v>2</v>
      </c>
    </row>
    <row r="93" spans="1:79" s="7" customFormat="1" x14ac:dyDescent="0.2">
      <c r="A93" s="3">
        <v>10.43</v>
      </c>
      <c r="B93" s="3">
        <v>10.46</v>
      </c>
      <c r="C93" s="20">
        <v>91</v>
      </c>
      <c r="D93" s="3">
        <v>3.92</v>
      </c>
      <c r="E93" s="3">
        <v>3.93</v>
      </c>
      <c r="F93" s="20">
        <v>91</v>
      </c>
      <c r="G93" s="3">
        <v>37.299999999999997</v>
      </c>
      <c r="H93" s="3">
        <v>37.590000000000003</v>
      </c>
      <c r="I93" s="20">
        <v>91</v>
      </c>
      <c r="J93" s="3">
        <v>7.05</v>
      </c>
      <c r="K93" s="3">
        <v>7.09</v>
      </c>
      <c r="L93" s="20">
        <v>91</v>
      </c>
      <c r="M93" s="8">
        <v>63.81</v>
      </c>
      <c r="N93" s="8">
        <v>63.9</v>
      </c>
      <c r="O93" s="20">
        <v>91</v>
      </c>
      <c r="P93" s="4" t="s">
        <v>2</v>
      </c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</row>
    <row r="94" spans="1:79" s="3" customFormat="1" x14ac:dyDescent="0.2">
      <c r="A94" s="3">
        <v>10.39</v>
      </c>
      <c r="B94" s="3">
        <v>10.42</v>
      </c>
      <c r="C94" s="20">
        <v>92</v>
      </c>
      <c r="D94" s="3">
        <v>3.94</v>
      </c>
      <c r="E94" s="3">
        <v>3.95</v>
      </c>
      <c r="F94" s="20">
        <v>92</v>
      </c>
      <c r="G94" s="3">
        <v>37.6</v>
      </c>
      <c r="H94" s="3">
        <v>37.89</v>
      </c>
      <c r="I94" s="20">
        <v>92</v>
      </c>
      <c r="J94" s="3">
        <v>7.1</v>
      </c>
      <c r="K94" s="3">
        <v>7.14</v>
      </c>
      <c r="L94" s="20">
        <v>92</v>
      </c>
      <c r="M94" s="8">
        <v>63.71</v>
      </c>
      <c r="N94" s="8">
        <v>63.8</v>
      </c>
      <c r="O94" s="20">
        <v>92</v>
      </c>
      <c r="P94" s="4" t="s">
        <v>2</v>
      </c>
    </row>
    <row r="95" spans="1:79" s="7" customFormat="1" x14ac:dyDescent="0.2">
      <c r="A95" s="3">
        <v>10.35</v>
      </c>
      <c r="B95" s="3">
        <v>10.38</v>
      </c>
      <c r="C95" s="20">
        <v>93</v>
      </c>
      <c r="D95" s="3">
        <v>3.96</v>
      </c>
      <c r="E95" s="3">
        <v>3.97</v>
      </c>
      <c r="F95" s="20">
        <v>93</v>
      </c>
      <c r="G95" s="3">
        <v>37.9</v>
      </c>
      <c r="H95" s="3">
        <v>38.19</v>
      </c>
      <c r="I95" s="20">
        <v>93</v>
      </c>
      <c r="J95" s="3">
        <v>7.15</v>
      </c>
      <c r="K95" s="3">
        <v>7.19</v>
      </c>
      <c r="L95" s="20">
        <v>93</v>
      </c>
      <c r="M95" s="8">
        <v>63.61</v>
      </c>
      <c r="N95" s="8">
        <v>63.7</v>
      </c>
      <c r="O95" s="20">
        <v>93</v>
      </c>
      <c r="P95" s="4" t="s">
        <v>2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</row>
    <row r="96" spans="1:79" s="3" customFormat="1" x14ac:dyDescent="0.2">
      <c r="A96" s="3">
        <v>10.31</v>
      </c>
      <c r="B96" s="3">
        <v>10.34</v>
      </c>
      <c r="C96" s="20">
        <v>94</v>
      </c>
      <c r="D96" s="3">
        <v>3.98</v>
      </c>
      <c r="E96" s="3">
        <v>3.99</v>
      </c>
      <c r="F96" s="20">
        <v>94</v>
      </c>
      <c r="G96" s="3">
        <v>38.200000000000003</v>
      </c>
      <c r="H96" s="3">
        <v>38.49</v>
      </c>
      <c r="I96" s="20">
        <v>94</v>
      </c>
      <c r="J96" s="3">
        <v>7.2</v>
      </c>
      <c r="K96" s="3">
        <v>7.24</v>
      </c>
      <c r="L96" s="20">
        <v>94</v>
      </c>
      <c r="M96" s="8">
        <v>63.51</v>
      </c>
      <c r="N96" s="8">
        <v>63.6</v>
      </c>
      <c r="O96" s="20">
        <v>94</v>
      </c>
      <c r="P96" s="4" t="s">
        <v>2</v>
      </c>
    </row>
    <row r="97" spans="1:79" s="7" customFormat="1" x14ac:dyDescent="0.2">
      <c r="A97" s="3">
        <v>10.27</v>
      </c>
      <c r="B97" s="3">
        <v>10.3</v>
      </c>
      <c r="C97" s="20">
        <v>95</v>
      </c>
      <c r="D97" s="3">
        <v>4</v>
      </c>
      <c r="E97" s="3">
        <v>4.01</v>
      </c>
      <c r="F97" s="20">
        <v>95</v>
      </c>
      <c r="G97" s="3">
        <v>38.5</v>
      </c>
      <c r="H97" s="3">
        <v>38.79</v>
      </c>
      <c r="I97" s="20">
        <v>95</v>
      </c>
      <c r="J97" s="3">
        <v>7.25</v>
      </c>
      <c r="K97" s="3">
        <v>7.29</v>
      </c>
      <c r="L97" s="20">
        <v>95</v>
      </c>
      <c r="M97" s="8">
        <v>63.41</v>
      </c>
      <c r="N97" s="8">
        <v>63.5</v>
      </c>
      <c r="O97" s="20">
        <v>95</v>
      </c>
      <c r="P97" s="4" t="s">
        <v>2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  <c r="BO97" s="3"/>
      <c r="BP97" s="3"/>
      <c r="BQ97" s="3"/>
      <c r="BR97" s="3"/>
      <c r="BS97" s="3"/>
      <c r="BT97" s="3"/>
      <c r="BU97" s="3"/>
      <c r="BV97" s="3"/>
      <c r="BW97" s="3"/>
      <c r="BX97" s="3"/>
      <c r="BY97" s="3"/>
      <c r="BZ97" s="3"/>
      <c r="CA97" s="3"/>
    </row>
    <row r="98" spans="1:79" s="3" customFormat="1" x14ac:dyDescent="0.2">
      <c r="A98" s="3">
        <v>10.23</v>
      </c>
      <c r="B98" s="3">
        <v>10.26</v>
      </c>
      <c r="C98" s="20">
        <v>96</v>
      </c>
      <c r="D98" s="3">
        <v>4.0199999999999996</v>
      </c>
      <c r="E98" s="3">
        <v>4.03</v>
      </c>
      <c r="F98" s="20">
        <v>96</v>
      </c>
      <c r="G98" s="3">
        <v>38.799999999999997</v>
      </c>
      <c r="H98" s="3">
        <v>39.090000000000003</v>
      </c>
      <c r="I98" s="20">
        <v>96</v>
      </c>
      <c r="J98" s="3">
        <v>7.3</v>
      </c>
      <c r="K98" s="3">
        <v>7.34</v>
      </c>
      <c r="L98" s="20">
        <v>96</v>
      </c>
      <c r="M98" s="8">
        <v>63.31</v>
      </c>
      <c r="N98" s="8">
        <v>63.4</v>
      </c>
      <c r="O98" s="20">
        <v>96</v>
      </c>
      <c r="P98" s="4" t="s">
        <v>2</v>
      </c>
    </row>
    <row r="99" spans="1:79" s="7" customFormat="1" x14ac:dyDescent="0.2">
      <c r="A99" s="3">
        <v>10.19</v>
      </c>
      <c r="B99" s="3">
        <v>10.220000000000001</v>
      </c>
      <c r="C99" s="20">
        <v>97</v>
      </c>
      <c r="D99" s="3">
        <v>4.04</v>
      </c>
      <c r="E99" s="3">
        <v>4.05</v>
      </c>
      <c r="F99" s="20">
        <v>97</v>
      </c>
      <c r="G99" s="3">
        <v>39.1</v>
      </c>
      <c r="H99" s="3">
        <v>39.39</v>
      </c>
      <c r="I99" s="20">
        <v>97</v>
      </c>
      <c r="J99" s="3">
        <v>7.35</v>
      </c>
      <c r="K99" s="3">
        <v>7.39</v>
      </c>
      <c r="L99" s="20">
        <v>97</v>
      </c>
      <c r="M99" s="8">
        <v>63.21</v>
      </c>
      <c r="N99" s="8">
        <v>63.3</v>
      </c>
      <c r="O99" s="20">
        <v>97</v>
      </c>
      <c r="P99" s="4" t="s">
        <v>2</v>
      </c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</row>
    <row r="100" spans="1:79" s="3" customFormat="1" x14ac:dyDescent="0.2">
      <c r="A100" s="3">
        <v>10.15</v>
      </c>
      <c r="B100" s="3">
        <v>10.18</v>
      </c>
      <c r="C100" s="20">
        <v>98</v>
      </c>
      <c r="D100" s="3">
        <v>4.0599999999999996</v>
      </c>
      <c r="E100" s="3">
        <v>4.07</v>
      </c>
      <c r="F100" s="20">
        <v>98</v>
      </c>
      <c r="G100" s="3">
        <v>39.4</v>
      </c>
      <c r="H100" s="3">
        <v>39.69</v>
      </c>
      <c r="I100" s="20">
        <v>98</v>
      </c>
      <c r="J100" s="3">
        <v>7.4</v>
      </c>
      <c r="K100" s="3">
        <v>7.44</v>
      </c>
      <c r="L100" s="20">
        <v>98</v>
      </c>
      <c r="M100" s="8">
        <v>63.11</v>
      </c>
      <c r="N100" s="8">
        <v>63.2</v>
      </c>
      <c r="O100" s="20">
        <v>98</v>
      </c>
      <c r="P100" s="4" t="s">
        <v>2</v>
      </c>
    </row>
    <row r="101" spans="1:79" s="7" customFormat="1" x14ac:dyDescent="0.2">
      <c r="A101" s="3">
        <v>10.11</v>
      </c>
      <c r="B101" s="3">
        <v>10.14</v>
      </c>
      <c r="C101" s="20">
        <v>99</v>
      </c>
      <c r="D101" s="3">
        <v>4.08</v>
      </c>
      <c r="E101" s="3">
        <v>4.09</v>
      </c>
      <c r="F101" s="20">
        <v>99</v>
      </c>
      <c r="G101" s="3">
        <v>39.700000000000003</v>
      </c>
      <c r="H101" s="3">
        <v>39.99</v>
      </c>
      <c r="I101" s="20">
        <v>99</v>
      </c>
      <c r="J101" s="3">
        <v>7.45</v>
      </c>
      <c r="K101" s="3">
        <v>7.49</v>
      </c>
      <c r="L101" s="20">
        <v>99</v>
      </c>
      <c r="M101" s="8">
        <v>63.01</v>
      </c>
      <c r="N101" s="8">
        <v>63.1</v>
      </c>
      <c r="O101" s="20">
        <v>99</v>
      </c>
      <c r="P101" s="4" t="s">
        <v>2</v>
      </c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</row>
    <row r="102" spans="1:79" s="3" customFormat="1" x14ac:dyDescent="0.2">
      <c r="A102" s="3">
        <v>10.08</v>
      </c>
      <c r="B102" s="3">
        <v>10.1</v>
      </c>
      <c r="C102" s="20">
        <v>100</v>
      </c>
      <c r="D102" s="3">
        <v>4.0999999999999996</v>
      </c>
      <c r="E102" s="3">
        <v>4.1100000000000003</v>
      </c>
      <c r="F102" s="20">
        <v>100</v>
      </c>
      <c r="G102" s="3">
        <v>40</v>
      </c>
      <c r="H102" s="3">
        <v>40.29</v>
      </c>
      <c r="I102" s="20">
        <v>100</v>
      </c>
      <c r="J102" s="3">
        <v>7.5</v>
      </c>
      <c r="K102" s="3">
        <v>7.54</v>
      </c>
      <c r="L102" s="20">
        <v>100</v>
      </c>
      <c r="M102" s="8">
        <v>62.91</v>
      </c>
      <c r="N102" s="8">
        <v>63</v>
      </c>
      <c r="O102" s="20">
        <v>100</v>
      </c>
      <c r="P102" s="4" t="s">
        <v>2</v>
      </c>
    </row>
    <row r="103" spans="1:79" s="7" customFormat="1" x14ac:dyDescent="0.2">
      <c r="A103" s="3">
        <v>10.050000000000001</v>
      </c>
      <c r="B103" s="3">
        <v>10.07</v>
      </c>
      <c r="C103" s="20">
        <v>101</v>
      </c>
      <c r="D103" s="3">
        <v>4.12</v>
      </c>
      <c r="E103" s="3">
        <v>4.13</v>
      </c>
      <c r="F103" s="20">
        <v>101</v>
      </c>
      <c r="G103" s="3">
        <v>40.299999999999997</v>
      </c>
      <c r="H103" s="3">
        <v>40.590000000000003</v>
      </c>
      <c r="I103" s="20">
        <v>101</v>
      </c>
      <c r="J103" s="3">
        <v>7.55</v>
      </c>
      <c r="K103" s="3">
        <v>7.59</v>
      </c>
      <c r="L103" s="20">
        <v>101</v>
      </c>
      <c r="M103" s="8">
        <v>62.81</v>
      </c>
      <c r="N103" s="8">
        <v>62.9</v>
      </c>
      <c r="O103" s="20">
        <v>101</v>
      </c>
      <c r="P103" s="4" t="s">
        <v>2</v>
      </c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</row>
    <row r="104" spans="1:79" s="3" customFormat="1" x14ac:dyDescent="0.2">
      <c r="A104" s="3">
        <v>10.02</v>
      </c>
      <c r="B104" s="3">
        <v>10.039999999999999</v>
      </c>
      <c r="C104" s="20">
        <v>102</v>
      </c>
      <c r="D104" s="3">
        <v>4.1399999999999997</v>
      </c>
      <c r="E104" s="3">
        <v>4.1500000000000004</v>
      </c>
      <c r="F104" s="20">
        <v>102</v>
      </c>
      <c r="G104" s="3">
        <v>40.6</v>
      </c>
      <c r="H104" s="3">
        <v>40.89</v>
      </c>
      <c r="I104" s="20">
        <v>102</v>
      </c>
      <c r="J104" s="3">
        <v>7.6</v>
      </c>
      <c r="K104" s="3">
        <v>7.64</v>
      </c>
      <c r="L104" s="20">
        <v>102</v>
      </c>
      <c r="M104" s="8">
        <v>62.71</v>
      </c>
      <c r="N104" s="8">
        <v>62.8</v>
      </c>
      <c r="O104" s="20">
        <v>102</v>
      </c>
      <c r="P104" s="4" t="s">
        <v>2</v>
      </c>
    </row>
    <row r="105" spans="1:79" s="7" customFormat="1" x14ac:dyDescent="0.2">
      <c r="A105" s="3">
        <v>9.99</v>
      </c>
      <c r="B105" s="3">
        <v>10.01</v>
      </c>
      <c r="C105" s="20">
        <v>103</v>
      </c>
      <c r="D105" s="3">
        <v>4.16</v>
      </c>
      <c r="E105" s="3">
        <v>4.17</v>
      </c>
      <c r="F105" s="20">
        <v>103</v>
      </c>
      <c r="G105" s="3">
        <v>40.9</v>
      </c>
      <c r="H105" s="3">
        <v>41.19</v>
      </c>
      <c r="I105" s="20">
        <v>103</v>
      </c>
      <c r="J105" s="3">
        <v>7.65</v>
      </c>
      <c r="K105" s="3">
        <v>7.69</v>
      </c>
      <c r="L105" s="20">
        <v>103</v>
      </c>
      <c r="M105" s="8">
        <v>62.61</v>
      </c>
      <c r="N105" s="8">
        <v>62.7</v>
      </c>
      <c r="O105" s="20">
        <v>103</v>
      </c>
      <c r="P105" s="4" t="s">
        <v>2</v>
      </c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</row>
    <row r="106" spans="1:79" s="3" customFormat="1" x14ac:dyDescent="0.2">
      <c r="A106" s="3">
        <v>9.9600000000000009</v>
      </c>
      <c r="B106" s="3">
        <v>9.98</v>
      </c>
      <c r="C106" s="20">
        <v>104</v>
      </c>
      <c r="D106" s="3">
        <v>4.18</v>
      </c>
      <c r="E106" s="3">
        <v>4.1900000000000004</v>
      </c>
      <c r="F106" s="20">
        <v>104</v>
      </c>
      <c r="G106" s="3">
        <v>41.2</v>
      </c>
      <c r="H106" s="3">
        <v>41.49</v>
      </c>
      <c r="I106" s="20">
        <v>104</v>
      </c>
      <c r="J106" s="3">
        <v>7.7</v>
      </c>
      <c r="K106" s="3">
        <v>7.74</v>
      </c>
      <c r="L106" s="20">
        <v>104</v>
      </c>
      <c r="M106" s="8">
        <v>62.51</v>
      </c>
      <c r="N106" s="8">
        <v>62.6</v>
      </c>
      <c r="O106" s="20">
        <v>104</v>
      </c>
      <c r="P106" s="4" t="s">
        <v>2</v>
      </c>
    </row>
    <row r="107" spans="1:79" s="7" customFormat="1" x14ac:dyDescent="0.2">
      <c r="A107" s="3">
        <v>9.93</v>
      </c>
      <c r="B107" s="3">
        <v>9.9499999999999993</v>
      </c>
      <c r="C107" s="20">
        <v>105</v>
      </c>
      <c r="D107" s="3">
        <v>4.2</v>
      </c>
      <c r="E107" s="3">
        <v>4.21</v>
      </c>
      <c r="F107" s="20">
        <v>105</v>
      </c>
      <c r="G107" s="3">
        <v>41.5</v>
      </c>
      <c r="H107" s="3">
        <v>41.79</v>
      </c>
      <c r="I107" s="20">
        <v>105</v>
      </c>
      <c r="J107" s="3">
        <v>7.75</v>
      </c>
      <c r="K107" s="3">
        <v>7.79</v>
      </c>
      <c r="L107" s="20">
        <v>105</v>
      </c>
      <c r="M107" s="8">
        <v>62.41</v>
      </c>
      <c r="N107" s="8">
        <v>62.5</v>
      </c>
      <c r="O107" s="20">
        <v>105</v>
      </c>
      <c r="P107" s="4" t="s">
        <v>2</v>
      </c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  <c r="BO107" s="3"/>
      <c r="BP107" s="3"/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</row>
    <row r="108" spans="1:79" s="3" customFormat="1" x14ac:dyDescent="0.2">
      <c r="A108" s="3">
        <v>9.9</v>
      </c>
      <c r="B108" s="3">
        <v>9.92</v>
      </c>
      <c r="C108" s="20">
        <v>106</v>
      </c>
      <c r="D108" s="3">
        <v>4.22</v>
      </c>
      <c r="E108" s="3">
        <v>4.2300000000000004</v>
      </c>
      <c r="F108" s="20">
        <v>106</v>
      </c>
      <c r="G108" s="3">
        <v>41.8</v>
      </c>
      <c r="H108" s="3">
        <v>42.09</v>
      </c>
      <c r="I108" s="20">
        <v>106</v>
      </c>
      <c r="J108" s="3">
        <v>7.8</v>
      </c>
      <c r="K108" s="3">
        <v>7.84</v>
      </c>
      <c r="L108" s="20">
        <v>106</v>
      </c>
      <c r="M108" s="8">
        <v>62.31</v>
      </c>
      <c r="N108" s="8">
        <v>62.4</v>
      </c>
      <c r="O108" s="20">
        <v>106</v>
      </c>
      <c r="P108" s="4" t="s">
        <v>2</v>
      </c>
    </row>
    <row r="109" spans="1:79" s="7" customFormat="1" x14ac:dyDescent="0.2">
      <c r="A109" s="3">
        <v>9.8699999999999992</v>
      </c>
      <c r="B109" s="3">
        <v>9.89</v>
      </c>
      <c r="C109" s="20">
        <v>107</v>
      </c>
      <c r="D109" s="3">
        <v>4.24</v>
      </c>
      <c r="E109" s="3">
        <v>4.25</v>
      </c>
      <c r="F109" s="20">
        <v>107</v>
      </c>
      <c r="G109" s="3">
        <v>42.1</v>
      </c>
      <c r="H109" s="3">
        <v>42.39</v>
      </c>
      <c r="I109" s="20">
        <v>107</v>
      </c>
      <c r="J109" s="3">
        <v>7.85</v>
      </c>
      <c r="K109" s="3">
        <v>7.89</v>
      </c>
      <c r="L109" s="20">
        <v>107</v>
      </c>
      <c r="M109" s="8">
        <v>62.21</v>
      </c>
      <c r="N109" s="8">
        <v>62.3</v>
      </c>
      <c r="O109" s="20">
        <v>107</v>
      </c>
      <c r="P109" s="4" t="s">
        <v>2</v>
      </c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  <c r="BO109" s="3"/>
      <c r="BP109" s="3"/>
      <c r="BQ109" s="3"/>
      <c r="BR109" s="3"/>
      <c r="BS109" s="3"/>
      <c r="BT109" s="3"/>
      <c r="BU109" s="3"/>
      <c r="BV109" s="3"/>
      <c r="BW109" s="3"/>
      <c r="BX109" s="3"/>
      <c r="BY109" s="3"/>
      <c r="BZ109" s="3"/>
      <c r="CA109" s="3"/>
    </row>
    <row r="110" spans="1:79" s="3" customFormat="1" x14ac:dyDescent="0.2">
      <c r="A110" s="3">
        <v>9.84</v>
      </c>
      <c r="B110" s="3">
        <v>9.86</v>
      </c>
      <c r="C110" s="20">
        <v>108</v>
      </c>
      <c r="D110" s="3">
        <v>4.26</v>
      </c>
      <c r="E110" s="3">
        <v>4.2699999999999996</v>
      </c>
      <c r="F110" s="20">
        <v>108</v>
      </c>
      <c r="G110" s="3">
        <v>42.4</v>
      </c>
      <c r="H110" s="3">
        <v>42.69</v>
      </c>
      <c r="I110" s="20">
        <v>108</v>
      </c>
      <c r="J110" s="3">
        <v>7.9</v>
      </c>
      <c r="K110" s="3">
        <v>7.94</v>
      </c>
      <c r="L110" s="20">
        <v>108</v>
      </c>
      <c r="M110" s="8">
        <v>62.11</v>
      </c>
      <c r="N110" s="8">
        <v>62.2</v>
      </c>
      <c r="O110" s="20">
        <v>108</v>
      </c>
      <c r="P110" s="4" t="s">
        <v>2</v>
      </c>
    </row>
    <row r="111" spans="1:79" s="7" customFormat="1" x14ac:dyDescent="0.2">
      <c r="A111" s="3">
        <v>9.81</v>
      </c>
      <c r="B111" s="3">
        <v>9.83</v>
      </c>
      <c r="C111" s="20">
        <v>109</v>
      </c>
      <c r="D111" s="3">
        <v>4.28</v>
      </c>
      <c r="E111" s="3">
        <v>4.29</v>
      </c>
      <c r="F111" s="20">
        <v>109</v>
      </c>
      <c r="G111" s="3">
        <v>42.7</v>
      </c>
      <c r="H111" s="3">
        <v>42.99</v>
      </c>
      <c r="I111" s="20">
        <v>109</v>
      </c>
      <c r="J111" s="3">
        <v>7.95</v>
      </c>
      <c r="K111" s="3">
        <v>7.99</v>
      </c>
      <c r="L111" s="20">
        <v>109</v>
      </c>
      <c r="M111" s="8">
        <v>62.01</v>
      </c>
      <c r="N111" s="8">
        <v>62.1</v>
      </c>
      <c r="O111" s="20">
        <v>109</v>
      </c>
      <c r="P111" s="4" t="s">
        <v>2</v>
      </c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</row>
    <row r="112" spans="1:79" s="3" customFormat="1" x14ac:dyDescent="0.2">
      <c r="A112" s="3">
        <v>9.7799999999999994</v>
      </c>
      <c r="B112" s="3">
        <v>9.8000000000000007</v>
      </c>
      <c r="C112" s="20">
        <v>110</v>
      </c>
      <c r="D112" s="3">
        <v>4.3</v>
      </c>
      <c r="E112" s="3">
        <v>4.3099999999999996</v>
      </c>
      <c r="F112" s="20">
        <v>110</v>
      </c>
      <c r="G112" s="3">
        <v>43</v>
      </c>
      <c r="H112" s="3">
        <v>43.29</v>
      </c>
      <c r="I112" s="20">
        <v>110</v>
      </c>
      <c r="J112" s="3">
        <v>8</v>
      </c>
      <c r="K112" s="3">
        <v>8.0399999999999991</v>
      </c>
      <c r="L112" s="20">
        <v>110</v>
      </c>
      <c r="M112" s="8">
        <v>61.91</v>
      </c>
      <c r="N112" s="8">
        <v>62</v>
      </c>
      <c r="O112" s="20">
        <v>110</v>
      </c>
      <c r="P112" s="4" t="s">
        <v>2</v>
      </c>
    </row>
    <row r="113" spans="1:79" s="7" customFormat="1" x14ac:dyDescent="0.2">
      <c r="A113" s="3">
        <v>9.75</v>
      </c>
      <c r="B113" s="3">
        <v>9.77</v>
      </c>
      <c r="C113" s="20">
        <v>111</v>
      </c>
      <c r="D113" s="3">
        <v>4.32</v>
      </c>
      <c r="E113" s="3">
        <v>4.33</v>
      </c>
      <c r="F113" s="20">
        <v>111</v>
      </c>
      <c r="G113" s="3">
        <v>43.3</v>
      </c>
      <c r="H113" s="3">
        <v>43.59</v>
      </c>
      <c r="I113" s="20">
        <v>111</v>
      </c>
      <c r="J113" s="3">
        <v>8.0500000000000007</v>
      </c>
      <c r="K113" s="3">
        <v>8.09</v>
      </c>
      <c r="L113" s="20">
        <v>111</v>
      </c>
      <c r="M113" s="8">
        <v>61.81</v>
      </c>
      <c r="N113" s="8">
        <v>61.9</v>
      </c>
      <c r="O113" s="20">
        <v>111</v>
      </c>
      <c r="P113" s="4" t="s">
        <v>2</v>
      </c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  <c r="BO113" s="3"/>
      <c r="BP113" s="3"/>
      <c r="BQ113" s="3"/>
      <c r="BR113" s="3"/>
      <c r="BS113" s="3"/>
      <c r="BT113" s="3"/>
      <c r="BU113" s="3"/>
      <c r="BV113" s="3"/>
      <c r="BW113" s="3"/>
      <c r="BX113" s="3"/>
      <c r="BY113" s="3"/>
      <c r="BZ113" s="3"/>
      <c r="CA113" s="3"/>
    </row>
    <row r="114" spans="1:79" s="3" customFormat="1" x14ac:dyDescent="0.2">
      <c r="A114" s="3">
        <v>9.7200000000000006</v>
      </c>
      <c r="B114" s="3">
        <v>9.74</v>
      </c>
      <c r="C114" s="20">
        <v>112</v>
      </c>
      <c r="D114" s="3">
        <v>4.34</v>
      </c>
      <c r="E114" s="3">
        <v>4.3499999999999996</v>
      </c>
      <c r="F114" s="20">
        <v>112</v>
      </c>
      <c r="G114" s="3">
        <v>43.6</v>
      </c>
      <c r="H114" s="3">
        <v>43.89</v>
      </c>
      <c r="I114" s="20">
        <v>112</v>
      </c>
      <c r="J114" s="3">
        <v>8.1</v>
      </c>
      <c r="K114" s="3">
        <v>8.14</v>
      </c>
      <c r="L114" s="20">
        <v>112</v>
      </c>
      <c r="M114" s="8">
        <v>61.71</v>
      </c>
      <c r="N114" s="8">
        <v>61.8</v>
      </c>
      <c r="O114" s="20">
        <v>112</v>
      </c>
      <c r="P114" s="4" t="s">
        <v>2</v>
      </c>
    </row>
    <row r="115" spans="1:79" s="7" customFormat="1" x14ac:dyDescent="0.2">
      <c r="A115" s="3">
        <v>9.69</v>
      </c>
      <c r="B115" s="3">
        <v>9.7100000000000009</v>
      </c>
      <c r="C115" s="20">
        <v>113</v>
      </c>
      <c r="D115" s="3">
        <v>4.3600000000000003</v>
      </c>
      <c r="E115" s="3">
        <v>4.37</v>
      </c>
      <c r="F115" s="20">
        <v>113</v>
      </c>
      <c r="G115" s="3">
        <v>43.9</v>
      </c>
      <c r="H115" s="3">
        <v>44.19</v>
      </c>
      <c r="I115" s="20">
        <v>113</v>
      </c>
      <c r="J115" s="3">
        <v>8.15</v>
      </c>
      <c r="K115" s="3">
        <v>8.19</v>
      </c>
      <c r="L115" s="20">
        <v>113</v>
      </c>
      <c r="M115" s="8">
        <v>61.61</v>
      </c>
      <c r="N115" s="8">
        <v>61.7</v>
      </c>
      <c r="O115" s="20">
        <v>113</v>
      </c>
      <c r="P115" s="4" t="s">
        <v>2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</row>
    <row r="116" spans="1:79" s="3" customFormat="1" x14ac:dyDescent="0.2">
      <c r="A116" s="3">
        <v>9.66</v>
      </c>
      <c r="B116" s="3">
        <v>9.68</v>
      </c>
      <c r="C116" s="20">
        <v>114</v>
      </c>
      <c r="D116" s="3">
        <v>4.38</v>
      </c>
      <c r="E116" s="3">
        <v>4.3899999999999997</v>
      </c>
      <c r="F116" s="20">
        <v>114</v>
      </c>
      <c r="G116" s="3">
        <v>44.2</v>
      </c>
      <c r="H116" s="3">
        <v>44.49</v>
      </c>
      <c r="I116" s="20">
        <v>114</v>
      </c>
      <c r="J116" s="3">
        <v>8.1999999999999993</v>
      </c>
      <c r="K116" s="3">
        <v>8.24</v>
      </c>
      <c r="L116" s="20">
        <v>114</v>
      </c>
      <c r="M116" s="8">
        <v>61.51</v>
      </c>
      <c r="N116" s="8">
        <v>61.6</v>
      </c>
      <c r="O116" s="20">
        <v>114</v>
      </c>
      <c r="P116" s="4" t="s">
        <v>2</v>
      </c>
    </row>
    <row r="117" spans="1:79" s="7" customFormat="1" x14ac:dyDescent="0.2">
      <c r="A117" s="3">
        <v>9.6300000000000008</v>
      </c>
      <c r="B117" s="3">
        <v>9.65</v>
      </c>
      <c r="C117" s="20">
        <v>115</v>
      </c>
      <c r="D117" s="3">
        <v>4.4000000000000004</v>
      </c>
      <c r="E117" s="3">
        <v>4.41</v>
      </c>
      <c r="F117" s="20">
        <v>115</v>
      </c>
      <c r="G117" s="3">
        <v>44.5</v>
      </c>
      <c r="H117" s="3">
        <v>44.79</v>
      </c>
      <c r="I117" s="20">
        <v>115</v>
      </c>
      <c r="J117" s="3">
        <v>8.25</v>
      </c>
      <c r="K117" s="3">
        <v>8.2899999999999991</v>
      </c>
      <c r="L117" s="20">
        <v>115</v>
      </c>
      <c r="M117" s="8">
        <v>61.41</v>
      </c>
      <c r="N117" s="8">
        <v>61.5</v>
      </c>
      <c r="O117" s="20">
        <v>115</v>
      </c>
      <c r="P117" s="4" t="s">
        <v>2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</row>
    <row r="118" spans="1:79" s="3" customFormat="1" x14ac:dyDescent="0.2">
      <c r="A118" s="3">
        <v>9.6</v>
      </c>
      <c r="B118" s="3">
        <v>9.6199999999999992</v>
      </c>
      <c r="C118" s="20">
        <v>116</v>
      </c>
      <c r="D118" s="3">
        <v>4.42</v>
      </c>
      <c r="E118" s="3">
        <v>4.43</v>
      </c>
      <c r="F118" s="20">
        <v>116</v>
      </c>
      <c r="G118" s="3">
        <v>44.8</v>
      </c>
      <c r="H118" s="3">
        <v>45.09</v>
      </c>
      <c r="I118" s="20">
        <v>116</v>
      </c>
      <c r="J118" s="3">
        <v>8.3000000000000007</v>
      </c>
      <c r="K118" s="3">
        <v>8.34</v>
      </c>
      <c r="L118" s="20">
        <v>116</v>
      </c>
      <c r="M118" s="8">
        <v>61.31</v>
      </c>
      <c r="N118" s="8">
        <v>61.4</v>
      </c>
      <c r="O118" s="20">
        <v>116</v>
      </c>
      <c r="P118" s="4" t="s">
        <v>2</v>
      </c>
    </row>
    <row r="119" spans="1:79" s="7" customFormat="1" x14ac:dyDescent="0.2">
      <c r="A119" s="3">
        <v>9.57</v>
      </c>
      <c r="B119" s="3">
        <v>9.59</v>
      </c>
      <c r="C119" s="20">
        <v>117</v>
      </c>
      <c r="D119" s="3">
        <v>4.4400000000000004</v>
      </c>
      <c r="E119" s="3">
        <v>4.45</v>
      </c>
      <c r="F119" s="20">
        <v>117</v>
      </c>
      <c r="G119" s="3">
        <v>45.1</v>
      </c>
      <c r="H119" s="3">
        <v>45.39</v>
      </c>
      <c r="I119" s="20">
        <v>117</v>
      </c>
      <c r="J119" s="3">
        <v>8.35</v>
      </c>
      <c r="K119" s="3">
        <v>8.39</v>
      </c>
      <c r="L119" s="20">
        <v>117</v>
      </c>
      <c r="M119" s="8">
        <v>61.21</v>
      </c>
      <c r="N119" s="8">
        <v>61.3</v>
      </c>
      <c r="O119" s="20">
        <v>117</v>
      </c>
      <c r="P119" s="4" t="s">
        <v>2</v>
      </c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</row>
    <row r="120" spans="1:79" s="3" customFormat="1" x14ac:dyDescent="0.2">
      <c r="A120" s="3">
        <v>9.5399999999999991</v>
      </c>
      <c r="B120" s="3">
        <v>9.56</v>
      </c>
      <c r="C120" s="20">
        <v>118</v>
      </c>
      <c r="D120" s="3">
        <v>4.46</v>
      </c>
      <c r="E120" s="3">
        <v>4.47</v>
      </c>
      <c r="F120" s="20">
        <v>118</v>
      </c>
      <c r="G120" s="3">
        <v>45.4</v>
      </c>
      <c r="H120" s="3">
        <v>45.69</v>
      </c>
      <c r="I120" s="20">
        <v>118</v>
      </c>
      <c r="J120" s="3">
        <v>8.4</v>
      </c>
      <c r="K120" s="3">
        <v>8.44</v>
      </c>
      <c r="L120" s="20">
        <v>118</v>
      </c>
      <c r="M120" s="8">
        <v>61.11</v>
      </c>
      <c r="N120" s="8">
        <v>61.2</v>
      </c>
      <c r="O120" s="20">
        <v>118</v>
      </c>
      <c r="P120" s="4" t="s">
        <v>2</v>
      </c>
    </row>
    <row r="121" spans="1:79" s="7" customFormat="1" x14ac:dyDescent="0.2">
      <c r="A121" s="3">
        <v>9.51</v>
      </c>
      <c r="B121" s="3">
        <v>9.5299999999999994</v>
      </c>
      <c r="C121" s="20">
        <v>119</v>
      </c>
      <c r="D121" s="3">
        <v>4.4800000000000004</v>
      </c>
      <c r="E121" s="3">
        <v>4.49</v>
      </c>
      <c r="F121" s="20">
        <v>119</v>
      </c>
      <c r="G121" s="3">
        <v>45.7</v>
      </c>
      <c r="H121" s="3">
        <v>45.99</v>
      </c>
      <c r="I121" s="20">
        <v>119</v>
      </c>
      <c r="J121" s="3">
        <v>8.4499999999999993</v>
      </c>
      <c r="K121" s="3">
        <v>8.49</v>
      </c>
      <c r="L121" s="20">
        <v>119</v>
      </c>
      <c r="M121" s="8">
        <v>61.01</v>
      </c>
      <c r="N121" s="8">
        <v>61.1</v>
      </c>
      <c r="O121" s="20">
        <v>119</v>
      </c>
      <c r="P121" s="4" t="s">
        <v>2</v>
      </c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</row>
    <row r="122" spans="1:79" s="3" customFormat="1" x14ac:dyDescent="0.2">
      <c r="A122" s="3">
        <v>9.48</v>
      </c>
      <c r="B122" s="3">
        <v>9.5</v>
      </c>
      <c r="C122" s="20">
        <v>120</v>
      </c>
      <c r="D122" s="3">
        <v>4.5</v>
      </c>
      <c r="E122" s="3">
        <v>4.51</v>
      </c>
      <c r="F122" s="20">
        <v>120</v>
      </c>
      <c r="G122" s="3">
        <v>46</v>
      </c>
      <c r="H122" s="3">
        <v>46.29</v>
      </c>
      <c r="I122" s="20">
        <v>120</v>
      </c>
      <c r="J122" s="3">
        <v>8.5</v>
      </c>
      <c r="K122" s="3">
        <v>8.5399999999999991</v>
      </c>
      <c r="L122" s="20">
        <v>120</v>
      </c>
      <c r="M122" s="8">
        <v>60.91</v>
      </c>
      <c r="N122" s="8">
        <v>61</v>
      </c>
      <c r="O122" s="20">
        <v>120</v>
      </c>
      <c r="P122" s="4" t="s">
        <v>2</v>
      </c>
    </row>
    <row r="123" spans="1:79" s="7" customFormat="1" x14ac:dyDescent="0.2">
      <c r="A123" s="3">
        <v>9.4499999999999993</v>
      </c>
      <c r="B123" s="3">
        <v>9.4700000000000006</v>
      </c>
      <c r="C123" s="20">
        <v>121</v>
      </c>
      <c r="D123" s="3">
        <v>4.5199999999999996</v>
      </c>
      <c r="E123" s="3">
        <v>4.53</v>
      </c>
      <c r="F123" s="20">
        <v>121</v>
      </c>
      <c r="G123" s="3">
        <v>46.3</v>
      </c>
      <c r="H123" s="3">
        <v>46.59</v>
      </c>
      <c r="I123" s="20">
        <v>121</v>
      </c>
      <c r="J123" s="3">
        <v>8.5500000000000007</v>
      </c>
      <c r="K123" s="3">
        <v>8.59</v>
      </c>
      <c r="L123" s="20">
        <v>121</v>
      </c>
      <c r="M123" s="8">
        <v>60.81</v>
      </c>
      <c r="N123" s="8">
        <v>60.9</v>
      </c>
      <c r="O123" s="20">
        <v>121</v>
      </c>
      <c r="P123" s="4" t="s">
        <v>2</v>
      </c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</row>
    <row r="124" spans="1:79" s="3" customFormat="1" x14ac:dyDescent="0.2">
      <c r="A124" s="3">
        <v>9.42</v>
      </c>
      <c r="B124" s="3">
        <v>9.44</v>
      </c>
      <c r="C124" s="20">
        <v>122</v>
      </c>
      <c r="D124" s="3">
        <v>4.54</v>
      </c>
      <c r="E124" s="3">
        <v>4.55</v>
      </c>
      <c r="F124" s="20">
        <v>122</v>
      </c>
      <c r="G124" s="3">
        <v>46.6</v>
      </c>
      <c r="H124" s="3">
        <v>46.89</v>
      </c>
      <c r="I124" s="20">
        <v>122</v>
      </c>
      <c r="J124" s="3">
        <v>8.6</v>
      </c>
      <c r="K124" s="3">
        <v>8.64</v>
      </c>
      <c r="L124" s="20">
        <v>122</v>
      </c>
      <c r="M124" s="8">
        <v>60.71</v>
      </c>
      <c r="N124" s="8">
        <v>60.8</v>
      </c>
      <c r="O124" s="20">
        <v>122</v>
      </c>
      <c r="P124" s="4" t="s">
        <v>2</v>
      </c>
    </row>
    <row r="125" spans="1:79" s="7" customFormat="1" x14ac:dyDescent="0.2">
      <c r="A125" s="3">
        <v>9.39</v>
      </c>
      <c r="B125" s="3">
        <v>9.41</v>
      </c>
      <c r="C125" s="20">
        <v>123</v>
      </c>
      <c r="D125" s="3">
        <v>4.5599999999999996</v>
      </c>
      <c r="E125" s="3">
        <v>4.57</v>
      </c>
      <c r="F125" s="20">
        <v>123</v>
      </c>
      <c r="G125" s="3">
        <v>46.9</v>
      </c>
      <c r="H125" s="3">
        <v>47.19</v>
      </c>
      <c r="I125" s="20">
        <v>123</v>
      </c>
      <c r="J125" s="3">
        <v>8.65</v>
      </c>
      <c r="K125" s="3">
        <v>8.69</v>
      </c>
      <c r="L125" s="20">
        <v>123</v>
      </c>
      <c r="M125" s="8">
        <v>60.61</v>
      </c>
      <c r="N125" s="8">
        <v>60.7</v>
      </c>
      <c r="O125" s="20">
        <v>123</v>
      </c>
      <c r="P125" s="4" t="s">
        <v>2</v>
      </c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</row>
    <row r="126" spans="1:79" s="3" customFormat="1" x14ac:dyDescent="0.2">
      <c r="A126" s="3">
        <v>9.36</v>
      </c>
      <c r="B126" s="3">
        <v>9.3800000000000008</v>
      </c>
      <c r="C126" s="20">
        <v>124</v>
      </c>
      <c r="D126" s="3">
        <v>4.58</v>
      </c>
      <c r="E126" s="3">
        <v>4.59</v>
      </c>
      <c r="F126" s="20">
        <v>124</v>
      </c>
      <c r="G126" s="3">
        <v>47.2</v>
      </c>
      <c r="H126" s="3">
        <v>47.49</v>
      </c>
      <c r="I126" s="20">
        <v>124</v>
      </c>
      <c r="J126" s="3">
        <v>8.6999999999999993</v>
      </c>
      <c r="K126" s="3">
        <v>8.74</v>
      </c>
      <c r="L126" s="20">
        <v>124</v>
      </c>
      <c r="M126" s="8">
        <v>60.51</v>
      </c>
      <c r="N126" s="8">
        <v>60.6</v>
      </c>
      <c r="O126" s="20">
        <v>124</v>
      </c>
      <c r="P126" s="4" t="s">
        <v>2</v>
      </c>
    </row>
    <row r="127" spans="1:79" s="7" customFormat="1" x14ac:dyDescent="0.2">
      <c r="A127" s="3">
        <v>9.33</v>
      </c>
      <c r="B127" s="3">
        <v>9.35</v>
      </c>
      <c r="C127" s="20">
        <v>125</v>
      </c>
      <c r="D127" s="3">
        <v>4.5999999999999996</v>
      </c>
      <c r="E127" s="3">
        <v>4.6100000000000003</v>
      </c>
      <c r="F127" s="20">
        <v>125</v>
      </c>
      <c r="G127" s="3">
        <v>47.5</v>
      </c>
      <c r="H127" s="3">
        <v>47.79</v>
      </c>
      <c r="I127" s="20">
        <v>125</v>
      </c>
      <c r="J127" s="3">
        <v>8.75</v>
      </c>
      <c r="K127" s="3">
        <v>8.7899999999999991</v>
      </c>
      <c r="L127" s="20">
        <v>125</v>
      </c>
      <c r="M127" s="8">
        <v>60.41</v>
      </c>
      <c r="N127" s="8">
        <v>60.5</v>
      </c>
      <c r="O127" s="20">
        <v>125</v>
      </c>
      <c r="P127" s="4" t="s">
        <v>2</v>
      </c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</row>
    <row r="128" spans="1:79" s="3" customFormat="1" x14ac:dyDescent="0.2">
      <c r="A128" s="3">
        <v>9.3000000000000007</v>
      </c>
      <c r="B128" s="3">
        <v>9.32</v>
      </c>
      <c r="C128" s="20">
        <v>126</v>
      </c>
      <c r="D128" s="3">
        <v>4.62</v>
      </c>
      <c r="E128" s="3">
        <v>4.63</v>
      </c>
      <c r="F128" s="20">
        <v>126</v>
      </c>
      <c r="G128" s="3">
        <v>47.8</v>
      </c>
      <c r="H128" s="3">
        <v>48.09</v>
      </c>
      <c r="I128" s="20">
        <v>126</v>
      </c>
      <c r="J128" s="3">
        <v>8.8000000000000007</v>
      </c>
      <c r="K128" s="3">
        <v>8.84</v>
      </c>
      <c r="L128" s="20">
        <v>126</v>
      </c>
      <c r="M128" s="8">
        <v>60.31</v>
      </c>
      <c r="N128" s="8">
        <v>60.4</v>
      </c>
      <c r="O128" s="20">
        <v>126</v>
      </c>
      <c r="P128" s="4" t="s">
        <v>2</v>
      </c>
    </row>
    <row r="129" spans="1:79" s="7" customFormat="1" x14ac:dyDescent="0.2">
      <c r="A129" s="3">
        <v>9.27</v>
      </c>
      <c r="B129" s="3">
        <v>9.2899999999999991</v>
      </c>
      <c r="C129" s="20">
        <v>127</v>
      </c>
      <c r="D129" s="3">
        <v>4.6399999999999997</v>
      </c>
      <c r="E129" s="3">
        <v>4.6500000000000004</v>
      </c>
      <c r="F129" s="20">
        <v>127</v>
      </c>
      <c r="G129" s="3">
        <v>48.1</v>
      </c>
      <c r="H129" s="3">
        <v>48.39</v>
      </c>
      <c r="I129" s="20">
        <v>127</v>
      </c>
      <c r="J129" s="3">
        <v>8.85</v>
      </c>
      <c r="K129" s="3">
        <v>8.89</v>
      </c>
      <c r="L129" s="20">
        <v>127</v>
      </c>
      <c r="M129" s="8">
        <v>60.21</v>
      </c>
      <c r="N129" s="8">
        <v>60.3</v>
      </c>
      <c r="O129" s="20">
        <v>127</v>
      </c>
      <c r="P129" s="4" t="s">
        <v>2</v>
      </c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</row>
    <row r="130" spans="1:79" s="3" customFormat="1" x14ac:dyDescent="0.2">
      <c r="A130" s="3">
        <v>9.24</v>
      </c>
      <c r="B130" s="3">
        <v>9.26</v>
      </c>
      <c r="C130" s="20">
        <v>128</v>
      </c>
      <c r="D130" s="3">
        <v>4.66</v>
      </c>
      <c r="E130" s="3">
        <v>4.67</v>
      </c>
      <c r="F130" s="20">
        <v>128</v>
      </c>
      <c r="G130" s="3">
        <v>48.4</v>
      </c>
      <c r="H130" s="3">
        <v>48.69</v>
      </c>
      <c r="I130" s="20">
        <v>128</v>
      </c>
      <c r="J130" s="3">
        <v>8.9</v>
      </c>
      <c r="K130" s="3">
        <v>8.94</v>
      </c>
      <c r="L130" s="20">
        <v>128</v>
      </c>
      <c r="M130" s="8">
        <v>60.11</v>
      </c>
      <c r="N130" s="8">
        <v>60.2</v>
      </c>
      <c r="O130" s="20">
        <v>128</v>
      </c>
      <c r="P130" s="4" t="s">
        <v>2</v>
      </c>
    </row>
    <row r="131" spans="1:79" s="7" customFormat="1" x14ac:dyDescent="0.2">
      <c r="A131" s="3">
        <v>9.2100000000000009</v>
      </c>
      <c r="B131" s="3">
        <v>9.23</v>
      </c>
      <c r="C131" s="20">
        <v>129</v>
      </c>
      <c r="D131" s="3">
        <v>4.68</v>
      </c>
      <c r="E131" s="3">
        <v>4.6900000000000004</v>
      </c>
      <c r="F131" s="20">
        <v>129</v>
      </c>
      <c r="G131" s="3">
        <v>48.7</v>
      </c>
      <c r="H131" s="3">
        <v>48.99</v>
      </c>
      <c r="I131" s="20">
        <v>129</v>
      </c>
      <c r="J131" s="3">
        <v>8.9499999999999993</v>
      </c>
      <c r="K131" s="3">
        <v>8.99</v>
      </c>
      <c r="L131" s="20">
        <v>129</v>
      </c>
      <c r="M131" s="8">
        <v>60.01</v>
      </c>
      <c r="N131" s="8">
        <v>60.1</v>
      </c>
      <c r="O131" s="20">
        <v>129</v>
      </c>
      <c r="P131" s="4" t="s">
        <v>2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</row>
    <row r="132" spans="1:79" s="3" customFormat="1" x14ac:dyDescent="0.2">
      <c r="A132" s="3">
        <v>9.18</v>
      </c>
      <c r="B132" s="3">
        <v>9.1999999999999993</v>
      </c>
      <c r="C132" s="20">
        <v>130</v>
      </c>
      <c r="D132" s="3">
        <v>4.7</v>
      </c>
      <c r="E132" s="3">
        <v>4.71</v>
      </c>
      <c r="F132" s="20">
        <v>130</v>
      </c>
      <c r="G132" s="3">
        <v>49</v>
      </c>
      <c r="H132" s="3">
        <v>49.29</v>
      </c>
      <c r="I132" s="20">
        <v>130</v>
      </c>
      <c r="J132" s="3">
        <v>9</v>
      </c>
      <c r="K132" s="3">
        <v>9.0399999999999991</v>
      </c>
      <c r="L132" s="20">
        <v>130</v>
      </c>
      <c r="M132" s="8">
        <v>59.91</v>
      </c>
      <c r="N132" s="8">
        <v>60</v>
      </c>
      <c r="O132" s="20">
        <v>130</v>
      </c>
      <c r="P132" s="4" t="s">
        <v>2</v>
      </c>
    </row>
    <row r="133" spans="1:79" s="7" customFormat="1" x14ac:dyDescent="0.2">
      <c r="A133" s="3">
        <v>9.15</v>
      </c>
      <c r="B133" s="3">
        <v>9.17</v>
      </c>
      <c r="C133" s="20">
        <v>131</v>
      </c>
      <c r="D133" s="3">
        <v>4.72</v>
      </c>
      <c r="E133" s="3">
        <v>4.7300000000000004</v>
      </c>
      <c r="F133" s="20">
        <v>131</v>
      </c>
      <c r="G133" s="3">
        <v>49.3</v>
      </c>
      <c r="H133" s="3">
        <v>49.59</v>
      </c>
      <c r="I133" s="20">
        <v>131</v>
      </c>
      <c r="J133" s="3">
        <v>9.0500000000000007</v>
      </c>
      <c r="K133" s="3">
        <v>9.09</v>
      </c>
      <c r="L133" s="20">
        <v>131</v>
      </c>
      <c r="M133" s="8">
        <v>59.81</v>
      </c>
      <c r="N133" s="8">
        <v>59.9</v>
      </c>
      <c r="O133" s="20">
        <v>131</v>
      </c>
      <c r="P133" s="4" t="s">
        <v>2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</row>
    <row r="134" spans="1:79" s="3" customFormat="1" x14ac:dyDescent="0.2">
      <c r="A134" s="3">
        <v>9.1199999999999992</v>
      </c>
      <c r="B134" s="3">
        <v>9.14</v>
      </c>
      <c r="C134" s="20">
        <v>132</v>
      </c>
      <c r="D134" s="3">
        <v>4.74</v>
      </c>
      <c r="E134" s="3">
        <v>4.75</v>
      </c>
      <c r="F134" s="20">
        <v>132</v>
      </c>
      <c r="G134" s="3">
        <v>49.6</v>
      </c>
      <c r="H134" s="3">
        <v>49.89</v>
      </c>
      <c r="I134" s="20">
        <v>132</v>
      </c>
      <c r="J134" s="3">
        <v>9.1</v>
      </c>
      <c r="K134" s="3">
        <v>9.14</v>
      </c>
      <c r="L134" s="20">
        <v>132</v>
      </c>
      <c r="M134" s="8">
        <v>59.71</v>
      </c>
      <c r="N134" s="8">
        <v>59.8</v>
      </c>
      <c r="O134" s="20">
        <v>132</v>
      </c>
      <c r="P134" s="4" t="s">
        <v>2</v>
      </c>
    </row>
    <row r="135" spans="1:79" s="7" customFormat="1" x14ac:dyDescent="0.2">
      <c r="A135" s="3">
        <v>9.09</v>
      </c>
      <c r="B135" s="3">
        <v>9.11</v>
      </c>
      <c r="C135" s="20">
        <v>133</v>
      </c>
      <c r="D135" s="3">
        <v>4.76</v>
      </c>
      <c r="E135" s="3">
        <v>4.7699999999999996</v>
      </c>
      <c r="F135" s="20">
        <v>133</v>
      </c>
      <c r="G135" s="3">
        <v>49.9</v>
      </c>
      <c r="H135" s="3">
        <v>50.19</v>
      </c>
      <c r="I135" s="20">
        <v>133</v>
      </c>
      <c r="J135" s="3">
        <v>9.15</v>
      </c>
      <c r="K135" s="3">
        <v>9.19</v>
      </c>
      <c r="L135" s="20">
        <v>133</v>
      </c>
      <c r="M135" s="8">
        <v>59.61</v>
      </c>
      <c r="N135" s="8">
        <v>59.7</v>
      </c>
      <c r="O135" s="20">
        <v>133</v>
      </c>
      <c r="P135" s="4" t="s">
        <v>2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</row>
    <row r="136" spans="1:79" s="3" customFormat="1" x14ac:dyDescent="0.2">
      <c r="A136" s="3">
        <v>9.06</v>
      </c>
      <c r="B136" s="3">
        <v>9.08</v>
      </c>
      <c r="C136" s="20">
        <v>134</v>
      </c>
      <c r="D136" s="3">
        <v>4.78</v>
      </c>
      <c r="E136" s="3">
        <v>4.79</v>
      </c>
      <c r="F136" s="20">
        <v>134</v>
      </c>
      <c r="G136" s="3">
        <v>50.2</v>
      </c>
      <c r="H136" s="3">
        <v>50.49</v>
      </c>
      <c r="I136" s="20">
        <v>134</v>
      </c>
      <c r="J136" s="3">
        <v>9.1999999999999993</v>
      </c>
      <c r="K136" s="3">
        <v>9.24</v>
      </c>
      <c r="L136" s="20">
        <v>134</v>
      </c>
      <c r="M136" s="8">
        <v>59.51</v>
      </c>
      <c r="N136" s="8">
        <v>59.6</v>
      </c>
      <c r="O136" s="20">
        <v>134</v>
      </c>
      <c r="P136" s="4" t="s">
        <v>2</v>
      </c>
    </row>
    <row r="137" spans="1:79" s="7" customFormat="1" x14ac:dyDescent="0.2">
      <c r="A137" s="3">
        <v>9.0299999999999994</v>
      </c>
      <c r="B137" s="3">
        <v>9.0500000000000007</v>
      </c>
      <c r="C137" s="20">
        <v>135</v>
      </c>
      <c r="D137" s="3">
        <v>4.8</v>
      </c>
      <c r="E137" s="3">
        <v>4.8099999999999996</v>
      </c>
      <c r="F137" s="20">
        <v>135</v>
      </c>
      <c r="G137" s="3">
        <v>50.5</v>
      </c>
      <c r="H137" s="3">
        <v>50.79</v>
      </c>
      <c r="I137" s="20">
        <v>135</v>
      </c>
      <c r="J137" s="3">
        <v>9.25</v>
      </c>
      <c r="K137" s="3">
        <v>9.2899999999999991</v>
      </c>
      <c r="L137" s="20">
        <v>135</v>
      </c>
      <c r="M137" s="8">
        <v>59.41</v>
      </c>
      <c r="N137" s="8">
        <v>59.5</v>
      </c>
      <c r="O137" s="20">
        <v>135</v>
      </c>
      <c r="P137" s="4" t="s">
        <v>2</v>
      </c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</row>
    <row r="138" spans="1:79" s="3" customFormat="1" x14ac:dyDescent="0.2">
      <c r="A138" s="3">
        <v>9</v>
      </c>
      <c r="B138" s="3">
        <v>9.02</v>
      </c>
      <c r="C138" s="20">
        <v>136</v>
      </c>
      <c r="D138" s="3">
        <v>4.82</v>
      </c>
      <c r="E138" s="3">
        <v>4.83</v>
      </c>
      <c r="F138" s="20">
        <v>136</v>
      </c>
      <c r="G138" s="3">
        <v>50.8</v>
      </c>
      <c r="H138" s="3">
        <v>51.09</v>
      </c>
      <c r="I138" s="20">
        <v>136</v>
      </c>
      <c r="J138" s="3">
        <v>9.3000000000000007</v>
      </c>
      <c r="K138" s="3">
        <v>9.34</v>
      </c>
      <c r="L138" s="20">
        <v>136</v>
      </c>
      <c r="M138" s="8">
        <v>59.31</v>
      </c>
      <c r="N138" s="8">
        <v>59.4</v>
      </c>
      <c r="O138" s="20">
        <v>136</v>
      </c>
      <c r="P138" s="4" t="s">
        <v>2</v>
      </c>
    </row>
    <row r="139" spans="1:79" s="7" customFormat="1" x14ac:dyDescent="0.2">
      <c r="A139" s="3">
        <v>8.9700000000000006</v>
      </c>
      <c r="B139" s="3">
        <v>8.99</v>
      </c>
      <c r="C139" s="20">
        <v>137</v>
      </c>
      <c r="D139" s="3">
        <v>4.84</v>
      </c>
      <c r="E139" s="3">
        <v>4.8499999999999996</v>
      </c>
      <c r="F139" s="20">
        <v>137</v>
      </c>
      <c r="G139" s="3">
        <v>51.1</v>
      </c>
      <c r="H139" s="3">
        <v>51.39</v>
      </c>
      <c r="I139" s="20">
        <v>137</v>
      </c>
      <c r="J139" s="3">
        <v>9.35</v>
      </c>
      <c r="K139" s="3">
        <v>9.39</v>
      </c>
      <c r="L139" s="20">
        <v>137</v>
      </c>
      <c r="M139" s="8">
        <v>59.21</v>
      </c>
      <c r="N139" s="8">
        <v>59.3</v>
      </c>
      <c r="O139" s="20">
        <v>137</v>
      </c>
      <c r="P139" s="4" t="s">
        <v>2</v>
      </c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</row>
    <row r="140" spans="1:79" s="3" customFormat="1" x14ac:dyDescent="0.2">
      <c r="A140" s="3">
        <v>8.94</v>
      </c>
      <c r="B140" s="3">
        <v>8.9600000000000009</v>
      </c>
      <c r="C140" s="20">
        <v>138</v>
      </c>
      <c r="D140" s="3">
        <v>4.8600000000000003</v>
      </c>
      <c r="E140" s="3">
        <v>4.87</v>
      </c>
      <c r="F140" s="20">
        <v>138</v>
      </c>
      <c r="G140" s="3">
        <v>51.4</v>
      </c>
      <c r="H140" s="3">
        <v>51.69</v>
      </c>
      <c r="I140" s="20">
        <v>138</v>
      </c>
      <c r="J140" s="3">
        <v>9.4</v>
      </c>
      <c r="K140" s="3">
        <v>9.44</v>
      </c>
      <c r="L140" s="20">
        <v>138</v>
      </c>
      <c r="M140" s="8">
        <v>59.11</v>
      </c>
      <c r="N140" s="8">
        <v>59.2</v>
      </c>
      <c r="O140" s="20">
        <v>138</v>
      </c>
      <c r="P140" s="4" t="s">
        <v>2</v>
      </c>
    </row>
    <row r="141" spans="1:79" s="7" customFormat="1" x14ac:dyDescent="0.2">
      <c r="A141" s="3">
        <v>8.91</v>
      </c>
      <c r="B141" s="3">
        <v>8.93</v>
      </c>
      <c r="C141" s="20">
        <v>139</v>
      </c>
      <c r="D141" s="3">
        <v>4.88</v>
      </c>
      <c r="E141" s="3">
        <v>4.8899999999999997</v>
      </c>
      <c r="F141" s="20">
        <v>139</v>
      </c>
      <c r="G141" s="3">
        <v>51.7</v>
      </c>
      <c r="H141" s="3">
        <v>51.99</v>
      </c>
      <c r="I141" s="20">
        <v>139</v>
      </c>
      <c r="J141" s="3">
        <v>9.4499999999999993</v>
      </c>
      <c r="K141" s="3">
        <v>9.49</v>
      </c>
      <c r="L141" s="20">
        <v>139</v>
      </c>
      <c r="M141" s="8">
        <v>59.01</v>
      </c>
      <c r="N141" s="8">
        <v>59.1</v>
      </c>
      <c r="O141" s="20">
        <v>139</v>
      </c>
      <c r="P141" s="4" t="s">
        <v>2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</row>
    <row r="142" spans="1:79" s="3" customFormat="1" x14ac:dyDescent="0.2">
      <c r="A142" s="3">
        <v>8.8800000000000008</v>
      </c>
      <c r="B142" s="3">
        <v>8.9</v>
      </c>
      <c r="C142" s="20">
        <v>140</v>
      </c>
      <c r="D142" s="3">
        <v>4.9000000000000004</v>
      </c>
      <c r="E142" s="3">
        <v>4.91</v>
      </c>
      <c r="F142" s="20">
        <v>140</v>
      </c>
      <c r="G142" s="3">
        <v>52</v>
      </c>
      <c r="H142" s="3">
        <v>52.29</v>
      </c>
      <c r="I142" s="20">
        <v>140</v>
      </c>
      <c r="J142" s="3">
        <v>9.5</v>
      </c>
      <c r="K142" s="3">
        <v>9.5399999999999991</v>
      </c>
      <c r="L142" s="20">
        <v>140</v>
      </c>
      <c r="M142" s="8">
        <v>58.91</v>
      </c>
      <c r="N142" s="8">
        <v>59</v>
      </c>
      <c r="O142" s="20">
        <v>140</v>
      </c>
      <c r="P142" s="4" t="s">
        <v>2</v>
      </c>
    </row>
    <row r="143" spans="1:79" s="7" customFormat="1" x14ac:dyDescent="0.2">
      <c r="A143" s="3">
        <v>8.85</v>
      </c>
      <c r="B143" s="3">
        <v>8.8699999999999992</v>
      </c>
      <c r="C143" s="20">
        <v>141</v>
      </c>
      <c r="D143" s="3">
        <v>4.92</v>
      </c>
      <c r="E143" s="3">
        <v>4.93</v>
      </c>
      <c r="F143" s="20">
        <v>141</v>
      </c>
      <c r="G143" s="3">
        <v>52.3</v>
      </c>
      <c r="H143" s="3">
        <v>52.59</v>
      </c>
      <c r="I143" s="20">
        <v>141</v>
      </c>
      <c r="J143" s="3">
        <v>9.5500000000000007</v>
      </c>
      <c r="K143" s="3">
        <v>9.59</v>
      </c>
      <c r="L143" s="20">
        <v>141</v>
      </c>
      <c r="M143" s="8">
        <v>58.81</v>
      </c>
      <c r="N143" s="8">
        <v>58.9</v>
      </c>
      <c r="O143" s="20">
        <v>141</v>
      </c>
      <c r="P143" s="4" t="s">
        <v>2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</row>
    <row r="144" spans="1:79" s="3" customFormat="1" x14ac:dyDescent="0.2">
      <c r="A144" s="3">
        <v>8.82</v>
      </c>
      <c r="B144" s="3">
        <v>8.84</v>
      </c>
      <c r="C144" s="20">
        <v>142</v>
      </c>
      <c r="D144" s="3">
        <v>4.9400000000000004</v>
      </c>
      <c r="E144" s="3">
        <v>4.95</v>
      </c>
      <c r="F144" s="20">
        <v>142</v>
      </c>
      <c r="G144" s="3">
        <v>52.6</v>
      </c>
      <c r="H144" s="3">
        <v>52.89</v>
      </c>
      <c r="I144" s="20">
        <v>142</v>
      </c>
      <c r="J144" s="3">
        <v>9.6</v>
      </c>
      <c r="K144" s="3">
        <v>9.64</v>
      </c>
      <c r="L144" s="20">
        <v>142</v>
      </c>
      <c r="M144" s="8">
        <v>58.71</v>
      </c>
      <c r="N144" s="8">
        <v>58.8</v>
      </c>
      <c r="O144" s="20">
        <v>142</v>
      </c>
      <c r="P144" s="4" t="s">
        <v>2</v>
      </c>
    </row>
    <row r="145" spans="1:79" s="7" customFormat="1" x14ac:dyDescent="0.2">
      <c r="A145" s="3">
        <v>8.7899999999999991</v>
      </c>
      <c r="B145" s="3">
        <v>8.81</v>
      </c>
      <c r="C145" s="20">
        <v>143</v>
      </c>
      <c r="D145" s="3">
        <v>4.96</v>
      </c>
      <c r="E145" s="3">
        <v>4.97</v>
      </c>
      <c r="F145" s="20">
        <v>143</v>
      </c>
      <c r="G145" s="3">
        <v>52.9</v>
      </c>
      <c r="H145" s="3">
        <v>53.19</v>
      </c>
      <c r="I145" s="20">
        <v>143</v>
      </c>
      <c r="J145" s="3">
        <v>9.65</v>
      </c>
      <c r="K145" s="3">
        <v>9.69</v>
      </c>
      <c r="L145" s="20">
        <v>143</v>
      </c>
      <c r="M145" s="8">
        <v>58.61</v>
      </c>
      <c r="N145" s="8">
        <v>58.7</v>
      </c>
      <c r="O145" s="20">
        <v>143</v>
      </c>
      <c r="P145" s="4" t="s">
        <v>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</row>
    <row r="146" spans="1:79" s="3" customFormat="1" x14ac:dyDescent="0.2">
      <c r="A146" s="3">
        <v>8.76</v>
      </c>
      <c r="B146" s="3">
        <v>8.7799999999999994</v>
      </c>
      <c r="C146" s="20">
        <v>144</v>
      </c>
      <c r="D146" s="3">
        <v>4.9800000000000004</v>
      </c>
      <c r="E146" s="3">
        <v>4.99</v>
      </c>
      <c r="F146" s="20">
        <v>144</v>
      </c>
      <c r="G146" s="3">
        <v>53.2</v>
      </c>
      <c r="H146" s="3">
        <v>53.49</v>
      </c>
      <c r="I146" s="20">
        <v>144</v>
      </c>
      <c r="J146" s="3">
        <v>9.6999999999999993</v>
      </c>
      <c r="K146" s="3">
        <v>9.74</v>
      </c>
      <c r="L146" s="20">
        <v>144</v>
      </c>
      <c r="M146" s="8">
        <v>58.51</v>
      </c>
      <c r="N146" s="8">
        <v>58.6</v>
      </c>
      <c r="O146" s="20">
        <v>144</v>
      </c>
      <c r="P146" s="4" t="s">
        <v>2</v>
      </c>
    </row>
    <row r="147" spans="1:79" s="7" customFormat="1" x14ac:dyDescent="0.2">
      <c r="A147" s="3">
        <v>8.73</v>
      </c>
      <c r="B147" s="3">
        <v>8.75</v>
      </c>
      <c r="C147" s="20">
        <v>145</v>
      </c>
      <c r="D147" s="3">
        <v>5</v>
      </c>
      <c r="E147" s="3">
        <v>5.01</v>
      </c>
      <c r="F147" s="20">
        <v>145</v>
      </c>
      <c r="G147" s="3">
        <v>53.5</v>
      </c>
      <c r="H147" s="3">
        <v>53.79</v>
      </c>
      <c r="I147" s="20">
        <v>145</v>
      </c>
      <c r="J147" s="3">
        <v>9.75</v>
      </c>
      <c r="K147" s="3">
        <v>9.7899999999999991</v>
      </c>
      <c r="L147" s="20">
        <v>145</v>
      </c>
      <c r="M147" s="8">
        <v>58.41</v>
      </c>
      <c r="N147" s="8">
        <v>58.5</v>
      </c>
      <c r="O147" s="20">
        <v>145</v>
      </c>
      <c r="P147" s="4" t="s">
        <v>2</v>
      </c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</row>
    <row r="148" spans="1:79" s="3" customFormat="1" x14ac:dyDescent="0.2">
      <c r="A148" s="3">
        <v>8.6999999999999993</v>
      </c>
      <c r="B148" s="3">
        <v>8.7200000000000006</v>
      </c>
      <c r="C148" s="20">
        <v>146</v>
      </c>
      <c r="D148" s="3">
        <v>5.0199999999999996</v>
      </c>
      <c r="E148" s="3">
        <v>5.03</v>
      </c>
      <c r="F148" s="20">
        <v>146</v>
      </c>
      <c r="G148" s="3">
        <v>53.8</v>
      </c>
      <c r="H148" s="3">
        <v>54.09</v>
      </c>
      <c r="I148" s="20">
        <v>146</v>
      </c>
      <c r="J148" s="3">
        <v>9.8000000000000007</v>
      </c>
      <c r="K148" s="3">
        <v>9.84</v>
      </c>
      <c r="L148" s="20">
        <v>146</v>
      </c>
      <c r="M148" s="8">
        <v>58.31</v>
      </c>
      <c r="N148" s="8">
        <v>58.4</v>
      </c>
      <c r="O148" s="20">
        <v>146</v>
      </c>
      <c r="P148" s="4" t="s">
        <v>2</v>
      </c>
    </row>
    <row r="149" spans="1:79" s="7" customFormat="1" x14ac:dyDescent="0.2">
      <c r="A149" s="3">
        <v>8.67</v>
      </c>
      <c r="B149" s="3">
        <v>8.69</v>
      </c>
      <c r="C149" s="20">
        <v>147</v>
      </c>
      <c r="D149" s="3">
        <v>5.04</v>
      </c>
      <c r="E149" s="3">
        <v>5.05</v>
      </c>
      <c r="F149" s="20">
        <v>147</v>
      </c>
      <c r="G149" s="3">
        <v>54.1</v>
      </c>
      <c r="H149" s="3">
        <v>54.39</v>
      </c>
      <c r="I149" s="20">
        <v>147</v>
      </c>
      <c r="J149" s="3">
        <v>9.85</v>
      </c>
      <c r="K149" s="3">
        <v>9.89</v>
      </c>
      <c r="L149" s="20">
        <v>147</v>
      </c>
      <c r="M149" s="8">
        <v>58.21</v>
      </c>
      <c r="N149" s="8">
        <v>58.3</v>
      </c>
      <c r="O149" s="20">
        <v>147</v>
      </c>
      <c r="P149" s="4" t="s">
        <v>2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</row>
    <row r="150" spans="1:79" s="3" customFormat="1" x14ac:dyDescent="0.2">
      <c r="A150" s="3">
        <v>8.64</v>
      </c>
      <c r="B150" s="3">
        <v>8.66</v>
      </c>
      <c r="C150" s="20">
        <v>148</v>
      </c>
      <c r="D150" s="3">
        <v>5.0599999999999996</v>
      </c>
      <c r="E150" s="3">
        <v>5.07</v>
      </c>
      <c r="F150" s="20">
        <v>148</v>
      </c>
      <c r="G150" s="3">
        <v>54.4</v>
      </c>
      <c r="H150" s="3">
        <v>54.69</v>
      </c>
      <c r="I150" s="20">
        <v>148</v>
      </c>
      <c r="J150" s="3">
        <v>9.9</v>
      </c>
      <c r="K150" s="3">
        <v>9.94</v>
      </c>
      <c r="L150" s="20">
        <v>148</v>
      </c>
      <c r="M150" s="8">
        <v>58.11</v>
      </c>
      <c r="N150" s="8">
        <v>58.2</v>
      </c>
      <c r="O150" s="20">
        <v>148</v>
      </c>
      <c r="P150" s="4" t="s">
        <v>2</v>
      </c>
    </row>
    <row r="151" spans="1:79" s="7" customFormat="1" x14ac:dyDescent="0.2">
      <c r="A151" s="3">
        <v>8.61</v>
      </c>
      <c r="B151" s="3">
        <v>8.6300000000000008</v>
      </c>
      <c r="C151" s="20">
        <v>149</v>
      </c>
      <c r="D151" s="3">
        <v>5.08</v>
      </c>
      <c r="E151" s="3">
        <v>5.09</v>
      </c>
      <c r="F151" s="20">
        <v>149</v>
      </c>
      <c r="G151" s="3">
        <v>54.7</v>
      </c>
      <c r="H151" s="3">
        <v>54.99</v>
      </c>
      <c r="I151" s="20">
        <v>149</v>
      </c>
      <c r="J151" s="3">
        <v>9.9499999999999993</v>
      </c>
      <c r="K151" s="3">
        <v>9.99</v>
      </c>
      <c r="L151" s="20">
        <v>149</v>
      </c>
      <c r="M151" s="8">
        <v>58.01</v>
      </c>
      <c r="N151" s="8">
        <v>58.1</v>
      </c>
      <c r="O151" s="20">
        <v>149</v>
      </c>
      <c r="P151" s="4" t="s">
        <v>2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</row>
    <row r="152" spans="1:79" s="3" customFormat="1" x14ac:dyDescent="0.2">
      <c r="A152" s="3">
        <v>8.59</v>
      </c>
      <c r="B152" s="3">
        <v>8.6</v>
      </c>
      <c r="C152" s="20">
        <v>150</v>
      </c>
      <c r="D152" s="3">
        <v>5.0999999999999996</v>
      </c>
      <c r="E152" s="3">
        <v>5.0999999999999996</v>
      </c>
      <c r="F152" s="20">
        <v>150</v>
      </c>
      <c r="G152" s="3">
        <v>55</v>
      </c>
      <c r="H152" s="3">
        <v>55.29</v>
      </c>
      <c r="I152" s="20">
        <v>150</v>
      </c>
      <c r="J152" s="3">
        <v>10</v>
      </c>
      <c r="K152" s="3">
        <v>10.039999999999999</v>
      </c>
      <c r="L152" s="20">
        <v>150</v>
      </c>
      <c r="M152" s="8">
        <v>57.91</v>
      </c>
      <c r="N152" s="8">
        <v>58</v>
      </c>
      <c r="O152" s="20">
        <v>150</v>
      </c>
      <c r="P152" s="4" t="s">
        <v>2</v>
      </c>
    </row>
    <row r="153" spans="1:79" s="7" customFormat="1" x14ac:dyDescent="0.2">
      <c r="A153" s="3">
        <v>8.57</v>
      </c>
      <c r="B153" s="3">
        <v>8.58</v>
      </c>
      <c r="C153" s="20">
        <v>151</v>
      </c>
      <c r="D153" s="3">
        <v>5.1100000000000003</v>
      </c>
      <c r="E153" s="3">
        <v>5.1100000000000003</v>
      </c>
      <c r="F153" s="20">
        <v>151</v>
      </c>
      <c r="G153" s="3">
        <v>55.3</v>
      </c>
      <c r="H153" s="3">
        <v>55.59</v>
      </c>
      <c r="I153" s="20">
        <v>151</v>
      </c>
      <c r="J153" s="3">
        <v>10.050000000000001</v>
      </c>
      <c r="K153" s="3">
        <v>10.09</v>
      </c>
      <c r="L153" s="20">
        <v>151</v>
      </c>
      <c r="M153" s="8">
        <v>57.81</v>
      </c>
      <c r="N153" s="8">
        <v>57.9</v>
      </c>
      <c r="O153" s="20">
        <v>151</v>
      </c>
      <c r="P153" s="4" t="s">
        <v>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</row>
    <row r="154" spans="1:79" s="3" customFormat="1" x14ac:dyDescent="0.2">
      <c r="A154" s="3">
        <v>8.5500000000000007</v>
      </c>
      <c r="B154" s="3">
        <v>8.56</v>
      </c>
      <c r="C154" s="20">
        <v>152</v>
      </c>
      <c r="D154" s="3">
        <v>5.12</v>
      </c>
      <c r="E154" s="3">
        <v>5.12</v>
      </c>
      <c r="F154" s="20">
        <v>152</v>
      </c>
      <c r="G154" s="3">
        <v>55.6</v>
      </c>
      <c r="H154" s="3">
        <v>55.89</v>
      </c>
      <c r="I154" s="20">
        <v>152</v>
      </c>
      <c r="J154" s="3">
        <v>10.1</v>
      </c>
      <c r="K154" s="3">
        <v>10.14</v>
      </c>
      <c r="L154" s="20">
        <v>152</v>
      </c>
      <c r="M154" s="8">
        <v>57.71</v>
      </c>
      <c r="N154" s="8">
        <v>57.8</v>
      </c>
      <c r="O154" s="20">
        <v>152</v>
      </c>
      <c r="P154" s="4" t="s">
        <v>2</v>
      </c>
    </row>
    <row r="155" spans="1:79" s="7" customFormat="1" x14ac:dyDescent="0.2">
      <c r="A155" s="3">
        <v>8.5299999999999994</v>
      </c>
      <c r="B155" s="3">
        <v>8.5399999999999991</v>
      </c>
      <c r="C155" s="20">
        <v>153</v>
      </c>
      <c r="D155" s="3">
        <v>5.13</v>
      </c>
      <c r="E155" s="3">
        <v>5.13</v>
      </c>
      <c r="F155" s="20">
        <v>153</v>
      </c>
      <c r="G155" s="3">
        <v>55.9</v>
      </c>
      <c r="H155" s="3">
        <v>56.19</v>
      </c>
      <c r="I155" s="20">
        <v>153</v>
      </c>
      <c r="J155" s="3">
        <v>10.15</v>
      </c>
      <c r="K155" s="3">
        <v>10.19</v>
      </c>
      <c r="L155" s="20">
        <v>153</v>
      </c>
      <c r="M155" s="8">
        <v>57.61</v>
      </c>
      <c r="N155" s="8">
        <v>57.7</v>
      </c>
      <c r="O155" s="20">
        <v>153</v>
      </c>
      <c r="P155" s="4" t="s">
        <v>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</row>
    <row r="156" spans="1:79" s="3" customFormat="1" x14ac:dyDescent="0.2">
      <c r="A156" s="3">
        <v>8.51</v>
      </c>
      <c r="B156" s="3">
        <v>8.52</v>
      </c>
      <c r="C156" s="20">
        <v>154</v>
      </c>
      <c r="D156" s="3">
        <v>5.14</v>
      </c>
      <c r="E156" s="3">
        <v>5.14</v>
      </c>
      <c r="F156" s="20">
        <v>154</v>
      </c>
      <c r="G156" s="3">
        <v>56.2</v>
      </c>
      <c r="H156" s="3">
        <v>56.49</v>
      </c>
      <c r="I156" s="20">
        <v>154</v>
      </c>
      <c r="J156" s="3">
        <v>10.199999999999999</v>
      </c>
      <c r="K156" s="3">
        <v>10.24</v>
      </c>
      <c r="L156" s="20">
        <v>154</v>
      </c>
      <c r="M156" s="8">
        <v>57.51</v>
      </c>
      <c r="N156" s="8">
        <v>57.6</v>
      </c>
      <c r="O156" s="20">
        <v>154</v>
      </c>
      <c r="P156" s="4" t="s">
        <v>2</v>
      </c>
    </row>
    <row r="157" spans="1:79" s="7" customFormat="1" x14ac:dyDescent="0.2">
      <c r="A157" s="3">
        <v>8.49</v>
      </c>
      <c r="B157" s="3">
        <v>8.5</v>
      </c>
      <c r="C157" s="20">
        <v>155</v>
      </c>
      <c r="D157" s="3">
        <v>5.15</v>
      </c>
      <c r="E157" s="3">
        <v>5.15</v>
      </c>
      <c r="F157" s="20">
        <v>155</v>
      </c>
      <c r="G157" s="3">
        <v>56.5</v>
      </c>
      <c r="H157" s="3">
        <v>56.79</v>
      </c>
      <c r="I157" s="20">
        <v>155</v>
      </c>
      <c r="J157" s="3">
        <v>10.25</v>
      </c>
      <c r="K157" s="3">
        <v>10.29</v>
      </c>
      <c r="L157" s="20">
        <v>155</v>
      </c>
      <c r="M157" s="8">
        <v>57.41</v>
      </c>
      <c r="N157" s="8">
        <v>57.5</v>
      </c>
      <c r="O157" s="20">
        <v>155</v>
      </c>
      <c r="P157" s="4" t="s">
        <v>2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</row>
    <row r="158" spans="1:79" s="3" customFormat="1" x14ac:dyDescent="0.2">
      <c r="A158" s="3">
        <v>8.4700000000000006</v>
      </c>
      <c r="B158" s="3">
        <v>8.48</v>
      </c>
      <c r="C158" s="20">
        <v>156</v>
      </c>
      <c r="D158" s="3">
        <v>5.16</v>
      </c>
      <c r="E158" s="3">
        <v>5.16</v>
      </c>
      <c r="F158" s="20">
        <v>156</v>
      </c>
      <c r="G158" s="3">
        <v>56.8</v>
      </c>
      <c r="H158" s="3">
        <v>57.09</v>
      </c>
      <c r="I158" s="20">
        <v>156</v>
      </c>
      <c r="J158" s="3">
        <v>10.3</v>
      </c>
      <c r="K158" s="3">
        <v>10.34</v>
      </c>
      <c r="L158" s="20">
        <v>156</v>
      </c>
      <c r="M158" s="8">
        <v>57.31</v>
      </c>
      <c r="N158" s="8">
        <v>57.4</v>
      </c>
      <c r="O158" s="20">
        <v>156</v>
      </c>
      <c r="P158" s="4" t="s">
        <v>2</v>
      </c>
    </row>
    <row r="159" spans="1:79" s="7" customFormat="1" x14ac:dyDescent="0.2">
      <c r="A159" s="3">
        <v>8.4499999999999993</v>
      </c>
      <c r="B159" s="3">
        <v>8.4600000000000009</v>
      </c>
      <c r="C159" s="20">
        <v>157</v>
      </c>
      <c r="D159" s="3">
        <v>5.17</v>
      </c>
      <c r="E159" s="3">
        <v>5.17</v>
      </c>
      <c r="F159" s="20">
        <v>157</v>
      </c>
      <c r="G159" s="3">
        <v>57.1</v>
      </c>
      <c r="H159" s="3">
        <v>57.39</v>
      </c>
      <c r="I159" s="20">
        <v>157</v>
      </c>
      <c r="J159" s="3">
        <v>10.35</v>
      </c>
      <c r="K159" s="3">
        <v>10.39</v>
      </c>
      <c r="L159" s="20">
        <v>157</v>
      </c>
      <c r="M159" s="8">
        <v>57.21</v>
      </c>
      <c r="N159" s="8">
        <v>57.3</v>
      </c>
      <c r="O159" s="20">
        <v>157</v>
      </c>
      <c r="P159" s="4" t="s">
        <v>2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</row>
    <row r="160" spans="1:79" s="3" customFormat="1" x14ac:dyDescent="0.2">
      <c r="A160" s="3">
        <v>8.43</v>
      </c>
      <c r="B160" s="3">
        <v>8.44</v>
      </c>
      <c r="C160" s="20">
        <v>158</v>
      </c>
      <c r="D160" s="3">
        <v>5.18</v>
      </c>
      <c r="E160" s="3">
        <v>5.18</v>
      </c>
      <c r="F160" s="20">
        <v>158</v>
      </c>
      <c r="G160" s="3">
        <v>57.4</v>
      </c>
      <c r="H160" s="3">
        <v>57.69</v>
      </c>
      <c r="I160" s="20">
        <v>158</v>
      </c>
      <c r="J160" s="3">
        <v>10.4</v>
      </c>
      <c r="K160" s="3">
        <v>10.44</v>
      </c>
      <c r="L160" s="20">
        <v>158</v>
      </c>
      <c r="M160" s="8">
        <v>57.11</v>
      </c>
      <c r="N160" s="8">
        <v>57.2</v>
      </c>
      <c r="O160" s="20">
        <v>158</v>
      </c>
      <c r="P160" s="4" t="s">
        <v>2</v>
      </c>
    </row>
    <row r="161" spans="1:79" s="7" customFormat="1" x14ac:dyDescent="0.2">
      <c r="A161" s="3">
        <v>8.41</v>
      </c>
      <c r="B161" s="3">
        <v>8.42</v>
      </c>
      <c r="C161" s="20">
        <v>159</v>
      </c>
      <c r="D161" s="3">
        <v>5.19</v>
      </c>
      <c r="E161" s="3">
        <v>5.19</v>
      </c>
      <c r="F161" s="20">
        <v>159</v>
      </c>
      <c r="G161" s="3">
        <v>57.7</v>
      </c>
      <c r="H161" s="3">
        <v>57.99</v>
      </c>
      <c r="I161" s="20">
        <v>159</v>
      </c>
      <c r="J161" s="3">
        <v>10.45</v>
      </c>
      <c r="K161" s="3">
        <v>10.49</v>
      </c>
      <c r="L161" s="20">
        <v>159</v>
      </c>
      <c r="M161" s="8">
        <v>57.01</v>
      </c>
      <c r="N161" s="8">
        <v>57.1</v>
      </c>
      <c r="O161" s="20">
        <v>159</v>
      </c>
      <c r="P161" s="4" t="s">
        <v>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</row>
    <row r="162" spans="1:79" s="3" customFormat="1" x14ac:dyDescent="0.2">
      <c r="A162" s="3">
        <v>8.39</v>
      </c>
      <c r="B162" s="3">
        <v>8.4</v>
      </c>
      <c r="C162" s="20">
        <v>160</v>
      </c>
      <c r="D162" s="3">
        <v>5.2</v>
      </c>
      <c r="E162" s="3">
        <v>5.2</v>
      </c>
      <c r="F162" s="20">
        <v>160</v>
      </c>
      <c r="G162" s="3">
        <v>58</v>
      </c>
      <c r="H162" s="3">
        <v>58.29</v>
      </c>
      <c r="I162" s="20">
        <v>160</v>
      </c>
      <c r="J162" s="3">
        <v>10.5</v>
      </c>
      <c r="K162" s="3">
        <v>10.54</v>
      </c>
      <c r="L162" s="20">
        <v>160</v>
      </c>
      <c r="M162" s="8">
        <v>56.91</v>
      </c>
      <c r="N162" s="8">
        <v>57</v>
      </c>
      <c r="O162" s="20">
        <v>160</v>
      </c>
      <c r="P162" s="4" t="s">
        <v>2</v>
      </c>
    </row>
    <row r="163" spans="1:79" s="7" customFormat="1" x14ac:dyDescent="0.2">
      <c r="A163" s="3">
        <v>8.3699999999999992</v>
      </c>
      <c r="B163" s="3">
        <v>8.3800000000000008</v>
      </c>
      <c r="C163" s="20">
        <v>161</v>
      </c>
      <c r="D163" s="3">
        <v>5.21</v>
      </c>
      <c r="E163" s="3">
        <v>5.21</v>
      </c>
      <c r="F163" s="20">
        <v>161</v>
      </c>
      <c r="G163" s="3">
        <v>58.3</v>
      </c>
      <c r="H163" s="3">
        <v>58.59</v>
      </c>
      <c r="I163" s="20">
        <v>161</v>
      </c>
      <c r="J163" s="3">
        <v>10.55</v>
      </c>
      <c r="K163" s="3">
        <v>10.59</v>
      </c>
      <c r="L163" s="20">
        <v>161</v>
      </c>
      <c r="M163" s="8">
        <v>56.81</v>
      </c>
      <c r="N163" s="8">
        <v>56.9</v>
      </c>
      <c r="O163" s="20">
        <v>161</v>
      </c>
      <c r="P163" s="4" t="s">
        <v>2</v>
      </c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</row>
    <row r="164" spans="1:79" s="3" customFormat="1" x14ac:dyDescent="0.2">
      <c r="A164" s="3">
        <v>8.35</v>
      </c>
      <c r="B164" s="3">
        <v>8.36</v>
      </c>
      <c r="C164" s="20">
        <v>162</v>
      </c>
      <c r="D164" s="3">
        <v>5.22</v>
      </c>
      <c r="E164" s="3">
        <v>5.22</v>
      </c>
      <c r="F164" s="20">
        <v>162</v>
      </c>
      <c r="G164" s="3">
        <v>58.6</v>
      </c>
      <c r="H164" s="3">
        <v>58.89</v>
      </c>
      <c r="I164" s="20">
        <v>162</v>
      </c>
      <c r="J164" s="3">
        <v>10.6</v>
      </c>
      <c r="K164" s="3">
        <v>10.64</v>
      </c>
      <c r="L164" s="20">
        <v>162</v>
      </c>
      <c r="M164" s="8">
        <v>56.71</v>
      </c>
      <c r="N164" s="8">
        <v>56.8</v>
      </c>
      <c r="O164" s="20">
        <v>162</v>
      </c>
      <c r="P164" s="4" t="s">
        <v>2</v>
      </c>
    </row>
    <row r="165" spans="1:79" s="7" customFormat="1" x14ac:dyDescent="0.2">
      <c r="A165" s="3">
        <v>8.33</v>
      </c>
      <c r="B165" s="3">
        <v>8.34</v>
      </c>
      <c r="C165" s="20">
        <v>163</v>
      </c>
      <c r="D165" s="3">
        <v>5.23</v>
      </c>
      <c r="E165" s="3">
        <v>5.23</v>
      </c>
      <c r="F165" s="20">
        <v>163</v>
      </c>
      <c r="G165" s="3">
        <v>58.9</v>
      </c>
      <c r="H165" s="3">
        <v>59.19</v>
      </c>
      <c r="I165" s="20">
        <v>163</v>
      </c>
      <c r="J165" s="3">
        <v>10.65</v>
      </c>
      <c r="K165" s="3">
        <v>10.69</v>
      </c>
      <c r="L165" s="20">
        <v>163</v>
      </c>
      <c r="M165" s="8">
        <v>56.61</v>
      </c>
      <c r="N165" s="8">
        <v>56.7</v>
      </c>
      <c r="O165" s="20">
        <v>163</v>
      </c>
      <c r="P165" s="4" t="s">
        <v>2</v>
      </c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</row>
    <row r="166" spans="1:79" s="3" customFormat="1" x14ac:dyDescent="0.2">
      <c r="A166" s="3">
        <v>8.31</v>
      </c>
      <c r="B166" s="3">
        <v>8.32</v>
      </c>
      <c r="C166" s="20">
        <v>164</v>
      </c>
      <c r="D166" s="3">
        <v>5.24</v>
      </c>
      <c r="E166" s="3">
        <v>5.24</v>
      </c>
      <c r="F166" s="20">
        <v>164</v>
      </c>
      <c r="G166" s="3">
        <v>59.2</v>
      </c>
      <c r="H166" s="3">
        <v>59.49</v>
      </c>
      <c r="I166" s="20">
        <v>164</v>
      </c>
      <c r="J166" s="3">
        <v>10.7</v>
      </c>
      <c r="K166" s="3">
        <v>10.74</v>
      </c>
      <c r="L166" s="20">
        <v>164</v>
      </c>
      <c r="M166" s="8">
        <v>56.51</v>
      </c>
      <c r="N166" s="8">
        <v>56.6</v>
      </c>
      <c r="O166" s="20">
        <v>164</v>
      </c>
      <c r="P166" s="4" t="s">
        <v>2</v>
      </c>
    </row>
    <row r="167" spans="1:79" s="7" customFormat="1" x14ac:dyDescent="0.2">
      <c r="A167" s="3">
        <v>8.2899999999999991</v>
      </c>
      <c r="B167" s="3">
        <v>8.3000000000000007</v>
      </c>
      <c r="C167" s="20">
        <v>165</v>
      </c>
      <c r="D167" s="3">
        <v>5.25</v>
      </c>
      <c r="E167" s="3">
        <v>5.25</v>
      </c>
      <c r="F167" s="20">
        <v>165</v>
      </c>
      <c r="G167" s="3">
        <v>59.5</v>
      </c>
      <c r="H167" s="3">
        <v>59.79</v>
      </c>
      <c r="I167" s="20">
        <v>165</v>
      </c>
      <c r="J167" s="3">
        <v>10.75</v>
      </c>
      <c r="K167" s="3">
        <v>10.79</v>
      </c>
      <c r="L167" s="20">
        <v>165</v>
      </c>
      <c r="M167" s="8">
        <v>56.41</v>
      </c>
      <c r="N167" s="8">
        <v>56.5</v>
      </c>
      <c r="O167" s="20">
        <v>165</v>
      </c>
      <c r="P167" s="4" t="s">
        <v>2</v>
      </c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</row>
    <row r="168" spans="1:79" s="3" customFormat="1" x14ac:dyDescent="0.2">
      <c r="A168" s="3">
        <v>8.27</v>
      </c>
      <c r="B168" s="3">
        <v>8.2799999999999994</v>
      </c>
      <c r="C168" s="20">
        <v>166</v>
      </c>
      <c r="D168" s="3">
        <v>5.26</v>
      </c>
      <c r="E168" s="3">
        <v>5.26</v>
      </c>
      <c r="F168" s="20">
        <v>166</v>
      </c>
      <c r="G168" s="3">
        <v>59.8</v>
      </c>
      <c r="H168" s="3">
        <v>60.09</v>
      </c>
      <c r="I168" s="20">
        <v>166</v>
      </c>
      <c r="J168" s="3">
        <v>10.8</v>
      </c>
      <c r="K168" s="3">
        <v>10.84</v>
      </c>
      <c r="L168" s="20">
        <v>166</v>
      </c>
      <c r="M168" s="8">
        <v>56.31</v>
      </c>
      <c r="N168" s="8">
        <v>56.4</v>
      </c>
      <c r="O168" s="20">
        <v>166</v>
      </c>
      <c r="P168" s="4" t="s">
        <v>2</v>
      </c>
    </row>
    <row r="169" spans="1:79" s="7" customFormat="1" x14ac:dyDescent="0.2">
      <c r="A169" s="3">
        <v>8.25</v>
      </c>
      <c r="B169" s="3">
        <v>8.26</v>
      </c>
      <c r="C169" s="20">
        <v>167</v>
      </c>
      <c r="D169" s="3">
        <v>5.27</v>
      </c>
      <c r="E169" s="3">
        <v>5.27</v>
      </c>
      <c r="F169" s="20">
        <v>167</v>
      </c>
      <c r="G169" s="3">
        <v>60.1</v>
      </c>
      <c r="H169" s="3">
        <v>60.39</v>
      </c>
      <c r="I169" s="20">
        <v>167</v>
      </c>
      <c r="J169" s="3">
        <v>10.85</v>
      </c>
      <c r="K169" s="3">
        <v>10.89</v>
      </c>
      <c r="L169" s="20">
        <v>167</v>
      </c>
      <c r="M169" s="8">
        <v>56.21</v>
      </c>
      <c r="N169" s="8">
        <v>56.3</v>
      </c>
      <c r="O169" s="20">
        <v>167</v>
      </c>
      <c r="P169" s="4" t="s">
        <v>2</v>
      </c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</row>
    <row r="170" spans="1:79" s="3" customFormat="1" x14ac:dyDescent="0.2">
      <c r="A170" s="3">
        <v>8.23</v>
      </c>
      <c r="B170" s="3">
        <v>8.24</v>
      </c>
      <c r="C170" s="20">
        <v>168</v>
      </c>
      <c r="D170" s="3">
        <v>5.28</v>
      </c>
      <c r="E170" s="3">
        <v>5.28</v>
      </c>
      <c r="F170" s="20">
        <v>168</v>
      </c>
      <c r="G170" s="3">
        <v>60.4</v>
      </c>
      <c r="H170" s="3">
        <v>60.69</v>
      </c>
      <c r="I170" s="20">
        <v>168</v>
      </c>
      <c r="J170" s="3">
        <v>10.9</v>
      </c>
      <c r="K170" s="3">
        <v>10.94</v>
      </c>
      <c r="L170" s="20">
        <v>168</v>
      </c>
      <c r="M170" s="8">
        <v>56.11</v>
      </c>
      <c r="N170" s="8">
        <v>56.2</v>
      </c>
      <c r="O170" s="20">
        <v>168</v>
      </c>
      <c r="P170" s="4" t="s">
        <v>2</v>
      </c>
    </row>
    <row r="171" spans="1:79" s="7" customFormat="1" x14ac:dyDescent="0.2">
      <c r="A171" s="3">
        <v>8.2100000000000009</v>
      </c>
      <c r="B171" s="3">
        <v>8.2200000000000006</v>
      </c>
      <c r="C171" s="20">
        <v>169</v>
      </c>
      <c r="D171" s="3">
        <v>5.29</v>
      </c>
      <c r="E171" s="3">
        <v>5.29</v>
      </c>
      <c r="F171" s="20">
        <v>169</v>
      </c>
      <c r="G171" s="3">
        <v>60.7</v>
      </c>
      <c r="H171" s="3">
        <v>60.99</v>
      </c>
      <c r="I171" s="20">
        <v>169</v>
      </c>
      <c r="J171" s="3">
        <v>10.95</v>
      </c>
      <c r="K171" s="3">
        <v>10.99</v>
      </c>
      <c r="L171" s="20">
        <v>169</v>
      </c>
      <c r="M171" s="8">
        <v>56.01</v>
      </c>
      <c r="N171" s="8">
        <v>56.1</v>
      </c>
      <c r="O171" s="20">
        <v>169</v>
      </c>
      <c r="P171" s="4" t="s">
        <v>2</v>
      </c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</row>
    <row r="172" spans="1:79" s="3" customFormat="1" x14ac:dyDescent="0.2">
      <c r="A172" s="3">
        <v>8.19</v>
      </c>
      <c r="B172" s="3">
        <v>8.1999999999999993</v>
      </c>
      <c r="C172" s="20">
        <v>170</v>
      </c>
      <c r="D172" s="3">
        <v>5.3</v>
      </c>
      <c r="E172" s="3">
        <v>5.3</v>
      </c>
      <c r="F172" s="20">
        <v>170</v>
      </c>
      <c r="G172" s="3">
        <v>61</v>
      </c>
      <c r="H172" s="3">
        <v>61.29</v>
      </c>
      <c r="I172" s="20">
        <v>170</v>
      </c>
      <c r="J172" s="3">
        <v>11</v>
      </c>
      <c r="K172" s="3">
        <v>11.04</v>
      </c>
      <c r="L172" s="20">
        <v>170</v>
      </c>
      <c r="M172" s="8">
        <v>55.91</v>
      </c>
      <c r="N172" s="8">
        <v>56</v>
      </c>
      <c r="O172" s="20">
        <v>170</v>
      </c>
      <c r="P172" s="4" t="s">
        <v>2</v>
      </c>
    </row>
    <row r="173" spans="1:79" s="7" customFormat="1" x14ac:dyDescent="0.2">
      <c r="A173" s="3">
        <v>8.17</v>
      </c>
      <c r="B173" s="3">
        <v>8.18</v>
      </c>
      <c r="C173" s="20">
        <v>171</v>
      </c>
      <c r="D173" s="3">
        <v>5.31</v>
      </c>
      <c r="E173" s="3">
        <v>5.31</v>
      </c>
      <c r="F173" s="20">
        <v>171</v>
      </c>
      <c r="G173" s="3">
        <v>61.3</v>
      </c>
      <c r="H173" s="3">
        <v>61.59</v>
      </c>
      <c r="I173" s="20">
        <v>171</v>
      </c>
      <c r="J173" s="3">
        <v>11.05</v>
      </c>
      <c r="K173" s="3">
        <v>11.09</v>
      </c>
      <c r="L173" s="20">
        <v>171</v>
      </c>
      <c r="M173" s="8">
        <v>55.81</v>
      </c>
      <c r="N173" s="8">
        <v>55.9</v>
      </c>
      <c r="O173" s="20">
        <v>171</v>
      </c>
      <c r="P173" s="4" t="s">
        <v>2</v>
      </c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</row>
    <row r="174" spans="1:79" s="3" customFormat="1" x14ac:dyDescent="0.2">
      <c r="A174" s="3">
        <v>8.15</v>
      </c>
      <c r="B174" s="3">
        <v>8.16</v>
      </c>
      <c r="C174" s="20">
        <v>172</v>
      </c>
      <c r="D174" s="3">
        <v>5.32</v>
      </c>
      <c r="E174" s="3">
        <v>5.32</v>
      </c>
      <c r="F174" s="20">
        <v>172</v>
      </c>
      <c r="G174" s="3">
        <v>61.6</v>
      </c>
      <c r="H174" s="3">
        <v>61.89</v>
      </c>
      <c r="I174" s="20">
        <v>172</v>
      </c>
      <c r="J174" s="3">
        <v>11.1</v>
      </c>
      <c r="K174" s="3">
        <v>11.14</v>
      </c>
      <c r="L174" s="20">
        <v>172</v>
      </c>
      <c r="M174" s="8">
        <v>55.71</v>
      </c>
      <c r="N174" s="8">
        <v>55.8</v>
      </c>
      <c r="O174" s="20">
        <v>172</v>
      </c>
      <c r="P174" s="4" t="s">
        <v>2</v>
      </c>
    </row>
    <row r="175" spans="1:79" s="7" customFormat="1" x14ac:dyDescent="0.2">
      <c r="A175" s="3">
        <v>8.1300000000000008</v>
      </c>
      <c r="B175" s="3">
        <v>8.14</v>
      </c>
      <c r="C175" s="20">
        <v>173</v>
      </c>
      <c r="D175" s="3">
        <v>5.33</v>
      </c>
      <c r="E175" s="3">
        <v>5.33</v>
      </c>
      <c r="F175" s="20">
        <v>173</v>
      </c>
      <c r="G175" s="3">
        <v>61.9</v>
      </c>
      <c r="H175" s="3">
        <v>62.19</v>
      </c>
      <c r="I175" s="20">
        <v>173</v>
      </c>
      <c r="J175" s="3">
        <v>11.15</v>
      </c>
      <c r="K175" s="3">
        <v>11.19</v>
      </c>
      <c r="L175" s="20">
        <v>173</v>
      </c>
      <c r="M175" s="8">
        <v>55.61</v>
      </c>
      <c r="N175" s="8">
        <v>55.7</v>
      </c>
      <c r="O175" s="20">
        <v>173</v>
      </c>
      <c r="P175" s="4" t="s">
        <v>2</v>
      </c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</row>
    <row r="176" spans="1:79" s="3" customFormat="1" x14ac:dyDescent="0.2">
      <c r="A176" s="3">
        <v>8.11</v>
      </c>
      <c r="B176" s="3">
        <v>8.1199999999999992</v>
      </c>
      <c r="C176" s="20">
        <v>174</v>
      </c>
      <c r="D176" s="3">
        <v>5.34</v>
      </c>
      <c r="E176" s="3">
        <v>5.34</v>
      </c>
      <c r="F176" s="20">
        <v>174</v>
      </c>
      <c r="G176" s="3">
        <v>62.2</v>
      </c>
      <c r="H176" s="3">
        <v>62.49</v>
      </c>
      <c r="I176" s="20">
        <v>174</v>
      </c>
      <c r="J176" s="3">
        <v>11.2</v>
      </c>
      <c r="K176" s="3">
        <v>11.24</v>
      </c>
      <c r="L176" s="20">
        <v>174</v>
      </c>
      <c r="M176" s="8">
        <v>55.51</v>
      </c>
      <c r="N176" s="8">
        <v>55.6</v>
      </c>
      <c r="O176" s="20">
        <v>174</v>
      </c>
      <c r="P176" s="4" t="s">
        <v>2</v>
      </c>
    </row>
    <row r="177" spans="1:79" s="7" customFormat="1" x14ac:dyDescent="0.2">
      <c r="A177" s="3">
        <v>8.09</v>
      </c>
      <c r="B177" s="3">
        <v>8.1</v>
      </c>
      <c r="C177" s="20">
        <v>175</v>
      </c>
      <c r="D177" s="3">
        <v>5.35</v>
      </c>
      <c r="E177" s="3">
        <v>5.35</v>
      </c>
      <c r="F177" s="20">
        <v>175</v>
      </c>
      <c r="G177" s="3">
        <v>62.5</v>
      </c>
      <c r="H177" s="3">
        <v>62.79</v>
      </c>
      <c r="I177" s="20">
        <v>175</v>
      </c>
      <c r="J177" s="3">
        <v>11.25</v>
      </c>
      <c r="K177" s="3">
        <v>11.29</v>
      </c>
      <c r="L177" s="20">
        <v>175</v>
      </c>
      <c r="M177" s="8">
        <v>55.41</v>
      </c>
      <c r="N177" s="8">
        <v>55.5</v>
      </c>
      <c r="O177" s="20">
        <v>175</v>
      </c>
      <c r="P177" s="4" t="s">
        <v>2</v>
      </c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</row>
    <row r="178" spans="1:79" s="3" customFormat="1" x14ac:dyDescent="0.2">
      <c r="A178" s="3">
        <v>8.07</v>
      </c>
      <c r="B178" s="3">
        <v>8.08</v>
      </c>
      <c r="C178" s="20">
        <v>176</v>
      </c>
      <c r="D178" s="3">
        <v>5.36</v>
      </c>
      <c r="E178" s="3">
        <v>5.36</v>
      </c>
      <c r="F178" s="20">
        <v>176</v>
      </c>
      <c r="G178" s="3">
        <v>62.8</v>
      </c>
      <c r="H178" s="3">
        <v>63.09</v>
      </c>
      <c r="I178" s="20">
        <v>176</v>
      </c>
      <c r="J178" s="3">
        <v>11.3</v>
      </c>
      <c r="K178" s="3">
        <v>11.34</v>
      </c>
      <c r="L178" s="20">
        <v>176</v>
      </c>
      <c r="M178" s="8">
        <v>55.31</v>
      </c>
      <c r="N178" s="8">
        <v>55.4</v>
      </c>
      <c r="O178" s="20">
        <v>176</v>
      </c>
      <c r="P178" s="4" t="s">
        <v>2</v>
      </c>
    </row>
    <row r="179" spans="1:79" s="7" customFormat="1" x14ac:dyDescent="0.2">
      <c r="A179" s="3">
        <v>8.0500000000000007</v>
      </c>
      <c r="B179" s="3">
        <v>8.06</v>
      </c>
      <c r="C179" s="20">
        <v>177</v>
      </c>
      <c r="D179" s="3">
        <v>5.37</v>
      </c>
      <c r="E179" s="3">
        <v>5.37</v>
      </c>
      <c r="F179" s="20">
        <v>177</v>
      </c>
      <c r="G179" s="3">
        <v>63.1</v>
      </c>
      <c r="H179" s="3">
        <v>63.39</v>
      </c>
      <c r="I179" s="20">
        <v>177</v>
      </c>
      <c r="J179" s="3">
        <v>11.35</v>
      </c>
      <c r="K179" s="3">
        <v>11.39</v>
      </c>
      <c r="L179" s="20">
        <v>177</v>
      </c>
      <c r="M179" s="8">
        <v>55.21</v>
      </c>
      <c r="N179" s="8">
        <v>55.3</v>
      </c>
      <c r="O179" s="20">
        <v>177</v>
      </c>
      <c r="P179" s="4" t="s">
        <v>2</v>
      </c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</row>
    <row r="180" spans="1:79" s="3" customFormat="1" x14ac:dyDescent="0.2">
      <c r="A180" s="3">
        <v>8.0299999999999994</v>
      </c>
      <c r="B180" s="3">
        <v>8.0399999999999991</v>
      </c>
      <c r="C180" s="20">
        <v>178</v>
      </c>
      <c r="D180" s="3">
        <v>5.38</v>
      </c>
      <c r="E180" s="3">
        <v>5.38</v>
      </c>
      <c r="F180" s="20">
        <v>178</v>
      </c>
      <c r="G180" s="3">
        <v>63.4</v>
      </c>
      <c r="H180" s="3">
        <v>63.69</v>
      </c>
      <c r="I180" s="20">
        <v>178</v>
      </c>
      <c r="J180" s="3">
        <v>11.4</v>
      </c>
      <c r="K180" s="3">
        <v>11.44</v>
      </c>
      <c r="L180" s="20">
        <v>178</v>
      </c>
      <c r="M180" s="8">
        <v>55.11</v>
      </c>
      <c r="N180" s="8">
        <v>55.2</v>
      </c>
      <c r="O180" s="20">
        <v>178</v>
      </c>
      <c r="P180" s="4" t="s">
        <v>2</v>
      </c>
    </row>
    <row r="181" spans="1:79" s="7" customFormat="1" x14ac:dyDescent="0.2">
      <c r="A181" s="3">
        <v>8.01</v>
      </c>
      <c r="B181" s="3">
        <v>8.02</v>
      </c>
      <c r="C181" s="20">
        <v>179</v>
      </c>
      <c r="D181" s="3">
        <v>5.39</v>
      </c>
      <c r="E181" s="3">
        <v>5.39</v>
      </c>
      <c r="F181" s="20">
        <v>179</v>
      </c>
      <c r="G181" s="3">
        <v>63.7</v>
      </c>
      <c r="H181" s="3">
        <v>63.99</v>
      </c>
      <c r="I181" s="20">
        <v>179</v>
      </c>
      <c r="J181" s="3">
        <v>11.45</v>
      </c>
      <c r="K181" s="3">
        <v>11.49</v>
      </c>
      <c r="L181" s="20">
        <v>179</v>
      </c>
      <c r="M181" s="8">
        <v>55.01</v>
      </c>
      <c r="N181" s="8">
        <v>55.1</v>
      </c>
      <c r="O181" s="20">
        <v>179</v>
      </c>
      <c r="P181" s="4" t="s">
        <v>2</v>
      </c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</row>
    <row r="182" spans="1:79" s="3" customFormat="1" x14ac:dyDescent="0.2">
      <c r="A182" s="3">
        <v>7.99</v>
      </c>
      <c r="B182" s="3">
        <v>8</v>
      </c>
      <c r="C182" s="20">
        <v>180</v>
      </c>
      <c r="D182" s="3">
        <v>5.4</v>
      </c>
      <c r="E182" s="3">
        <v>5.4</v>
      </c>
      <c r="F182" s="20">
        <v>180</v>
      </c>
      <c r="G182" s="3">
        <v>64</v>
      </c>
      <c r="H182" s="3">
        <v>64.290000000000006</v>
      </c>
      <c r="I182" s="20">
        <v>180</v>
      </c>
      <c r="J182" s="3">
        <v>11.5</v>
      </c>
      <c r="K182" s="3">
        <v>11.54</v>
      </c>
      <c r="L182" s="20">
        <v>180</v>
      </c>
      <c r="M182" s="8">
        <v>54.91</v>
      </c>
      <c r="N182" s="8">
        <v>55</v>
      </c>
      <c r="O182" s="20">
        <v>180</v>
      </c>
      <c r="P182" s="4" t="s">
        <v>2</v>
      </c>
    </row>
    <row r="183" spans="1:79" s="7" customFormat="1" x14ac:dyDescent="0.2">
      <c r="A183" s="3">
        <v>7.97</v>
      </c>
      <c r="B183" s="3">
        <v>7.98</v>
      </c>
      <c r="C183" s="20">
        <v>181</v>
      </c>
      <c r="D183" s="3">
        <v>5.41</v>
      </c>
      <c r="E183" s="3">
        <v>5.41</v>
      </c>
      <c r="F183" s="20">
        <v>181</v>
      </c>
      <c r="G183" s="3">
        <v>64.3</v>
      </c>
      <c r="H183" s="3">
        <v>64.59</v>
      </c>
      <c r="I183" s="20">
        <v>181</v>
      </c>
      <c r="J183" s="3">
        <v>11.55</v>
      </c>
      <c r="K183" s="3">
        <v>11.59</v>
      </c>
      <c r="L183" s="20">
        <v>181</v>
      </c>
      <c r="M183" s="8">
        <v>54.81</v>
      </c>
      <c r="N183" s="8">
        <v>54.9</v>
      </c>
      <c r="O183" s="20">
        <v>181</v>
      </c>
      <c r="P183" s="4" t="s">
        <v>2</v>
      </c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</row>
    <row r="184" spans="1:79" s="3" customFormat="1" x14ac:dyDescent="0.2">
      <c r="A184" s="3">
        <v>7.95</v>
      </c>
      <c r="B184" s="3">
        <v>7.96</v>
      </c>
      <c r="C184" s="20">
        <v>182</v>
      </c>
      <c r="D184" s="3">
        <v>5.42</v>
      </c>
      <c r="E184" s="3">
        <v>5.42</v>
      </c>
      <c r="F184" s="20">
        <v>182</v>
      </c>
      <c r="G184" s="3">
        <v>64.599999999999994</v>
      </c>
      <c r="H184" s="3">
        <v>64.89</v>
      </c>
      <c r="I184" s="20">
        <v>182</v>
      </c>
      <c r="J184" s="3">
        <v>11.6</v>
      </c>
      <c r="K184" s="3">
        <v>11.64</v>
      </c>
      <c r="L184" s="20">
        <v>182</v>
      </c>
      <c r="M184" s="8">
        <v>54.71</v>
      </c>
      <c r="N184" s="8">
        <v>54.8</v>
      </c>
      <c r="O184" s="20">
        <v>182</v>
      </c>
      <c r="P184" s="4" t="s">
        <v>2</v>
      </c>
    </row>
    <row r="185" spans="1:79" s="7" customFormat="1" x14ac:dyDescent="0.2">
      <c r="A185" s="3">
        <v>7.93</v>
      </c>
      <c r="B185" s="3">
        <v>7.94</v>
      </c>
      <c r="C185" s="20">
        <v>183</v>
      </c>
      <c r="D185" s="3">
        <v>5.43</v>
      </c>
      <c r="E185" s="3">
        <v>5.43</v>
      </c>
      <c r="F185" s="20">
        <v>183</v>
      </c>
      <c r="G185" s="3">
        <v>64.900000000000006</v>
      </c>
      <c r="H185" s="3">
        <v>65.19</v>
      </c>
      <c r="I185" s="20">
        <v>183</v>
      </c>
      <c r="J185" s="3">
        <v>11.65</v>
      </c>
      <c r="K185" s="3">
        <v>11.69</v>
      </c>
      <c r="L185" s="20">
        <v>183</v>
      </c>
      <c r="M185" s="8">
        <v>54.61</v>
      </c>
      <c r="N185" s="8">
        <v>54.7</v>
      </c>
      <c r="O185" s="20">
        <v>183</v>
      </c>
      <c r="P185" s="4" t="s">
        <v>2</v>
      </c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</row>
    <row r="186" spans="1:79" s="3" customFormat="1" x14ac:dyDescent="0.2">
      <c r="A186" s="3">
        <v>7.91</v>
      </c>
      <c r="B186" s="3">
        <v>7.92</v>
      </c>
      <c r="C186" s="20">
        <v>184</v>
      </c>
      <c r="D186" s="3">
        <v>5.44</v>
      </c>
      <c r="E186" s="3">
        <v>5.44</v>
      </c>
      <c r="F186" s="20">
        <v>184</v>
      </c>
      <c r="G186" s="3">
        <v>65.2</v>
      </c>
      <c r="H186" s="3">
        <v>65.489999999999995</v>
      </c>
      <c r="I186" s="20">
        <v>184</v>
      </c>
      <c r="J186" s="3">
        <v>11.7</v>
      </c>
      <c r="K186" s="3">
        <v>11.74</v>
      </c>
      <c r="L186" s="20">
        <v>184</v>
      </c>
      <c r="M186" s="8">
        <v>54.51</v>
      </c>
      <c r="N186" s="8">
        <v>54.6</v>
      </c>
      <c r="O186" s="20">
        <v>184</v>
      </c>
      <c r="P186" s="4" t="s">
        <v>2</v>
      </c>
    </row>
    <row r="187" spans="1:79" s="7" customFormat="1" x14ac:dyDescent="0.2">
      <c r="A187" s="3">
        <v>7.89</v>
      </c>
      <c r="B187" s="3">
        <v>7.9</v>
      </c>
      <c r="C187" s="20">
        <v>185</v>
      </c>
      <c r="D187" s="3">
        <v>5.45</v>
      </c>
      <c r="E187" s="3">
        <v>5.45</v>
      </c>
      <c r="F187" s="20">
        <v>185</v>
      </c>
      <c r="G187" s="3">
        <v>65.5</v>
      </c>
      <c r="H187" s="3">
        <v>65.790000000000006</v>
      </c>
      <c r="I187" s="20">
        <v>185</v>
      </c>
      <c r="J187" s="3">
        <v>11.75</v>
      </c>
      <c r="K187" s="3">
        <v>11.79</v>
      </c>
      <c r="L187" s="20">
        <v>185</v>
      </c>
      <c r="M187" s="8">
        <v>54.41</v>
      </c>
      <c r="N187" s="8">
        <v>54.5</v>
      </c>
      <c r="O187" s="20">
        <v>185</v>
      </c>
      <c r="P187" s="4" t="s">
        <v>2</v>
      </c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</row>
    <row r="188" spans="1:79" s="3" customFormat="1" x14ac:dyDescent="0.2">
      <c r="A188" s="3">
        <v>7.87</v>
      </c>
      <c r="B188" s="3">
        <v>7.88</v>
      </c>
      <c r="C188" s="20">
        <v>186</v>
      </c>
      <c r="D188" s="3">
        <v>5.46</v>
      </c>
      <c r="E188" s="3">
        <v>5.46</v>
      </c>
      <c r="F188" s="20">
        <v>186</v>
      </c>
      <c r="G188" s="3">
        <v>65.8</v>
      </c>
      <c r="H188" s="3">
        <v>66.09</v>
      </c>
      <c r="I188" s="20">
        <v>186</v>
      </c>
      <c r="J188" s="3">
        <v>11.8</v>
      </c>
      <c r="K188" s="3">
        <v>11.84</v>
      </c>
      <c r="L188" s="20">
        <v>186</v>
      </c>
      <c r="M188" s="8">
        <v>54.31</v>
      </c>
      <c r="N188" s="8">
        <v>54.4</v>
      </c>
      <c r="O188" s="20">
        <v>186</v>
      </c>
      <c r="P188" s="4" t="s">
        <v>2</v>
      </c>
    </row>
    <row r="189" spans="1:79" s="7" customFormat="1" x14ac:dyDescent="0.2">
      <c r="A189" s="3">
        <v>7.85</v>
      </c>
      <c r="B189" s="3">
        <v>7.86</v>
      </c>
      <c r="C189" s="20">
        <v>187</v>
      </c>
      <c r="D189" s="3">
        <v>5.47</v>
      </c>
      <c r="E189" s="3">
        <v>5.47</v>
      </c>
      <c r="F189" s="20">
        <v>187</v>
      </c>
      <c r="G189" s="3">
        <v>66.099999999999994</v>
      </c>
      <c r="H189" s="3">
        <v>66.39</v>
      </c>
      <c r="I189" s="20">
        <v>187</v>
      </c>
      <c r="J189" s="3">
        <v>11.85</v>
      </c>
      <c r="K189" s="3">
        <v>11.89</v>
      </c>
      <c r="L189" s="20">
        <v>187</v>
      </c>
      <c r="M189" s="8">
        <v>54.21</v>
      </c>
      <c r="N189" s="8">
        <v>54.3</v>
      </c>
      <c r="O189" s="20">
        <v>187</v>
      </c>
      <c r="P189" s="4" t="s">
        <v>2</v>
      </c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</row>
    <row r="190" spans="1:79" s="3" customFormat="1" x14ac:dyDescent="0.2">
      <c r="A190" s="3">
        <v>7.83</v>
      </c>
      <c r="B190" s="3">
        <v>7.84</v>
      </c>
      <c r="C190" s="20">
        <v>188</v>
      </c>
      <c r="D190" s="3">
        <v>5.48</v>
      </c>
      <c r="E190" s="3">
        <v>5.48</v>
      </c>
      <c r="F190" s="20">
        <v>188</v>
      </c>
      <c r="G190" s="3">
        <v>66.400000000000006</v>
      </c>
      <c r="H190" s="3">
        <v>66.69</v>
      </c>
      <c r="I190" s="20">
        <v>188</v>
      </c>
      <c r="J190" s="3">
        <v>11.9</v>
      </c>
      <c r="K190" s="3">
        <v>11.94</v>
      </c>
      <c r="L190" s="20">
        <v>188</v>
      </c>
      <c r="M190" s="8">
        <v>54.11</v>
      </c>
      <c r="N190" s="8">
        <v>54.2</v>
      </c>
      <c r="O190" s="20">
        <v>188</v>
      </c>
      <c r="P190" s="4" t="s">
        <v>2</v>
      </c>
    </row>
    <row r="191" spans="1:79" s="7" customFormat="1" x14ac:dyDescent="0.2">
      <c r="A191" s="3">
        <v>7.81</v>
      </c>
      <c r="B191" s="3">
        <v>7.82</v>
      </c>
      <c r="C191" s="20">
        <v>189</v>
      </c>
      <c r="D191" s="3">
        <v>5.49</v>
      </c>
      <c r="E191" s="3">
        <v>5.49</v>
      </c>
      <c r="F191" s="20">
        <v>189</v>
      </c>
      <c r="G191" s="3">
        <v>66.7</v>
      </c>
      <c r="H191" s="3">
        <v>66.989999999999995</v>
      </c>
      <c r="I191" s="20">
        <v>189</v>
      </c>
      <c r="J191" s="3">
        <v>11.95</v>
      </c>
      <c r="K191" s="3">
        <v>11.99</v>
      </c>
      <c r="L191" s="20">
        <v>189</v>
      </c>
      <c r="M191" s="8">
        <v>54.01</v>
      </c>
      <c r="N191" s="8">
        <v>54.1</v>
      </c>
      <c r="O191" s="20">
        <v>189</v>
      </c>
      <c r="P191" s="4" t="s">
        <v>2</v>
      </c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</row>
    <row r="192" spans="1:79" s="3" customFormat="1" x14ac:dyDescent="0.2">
      <c r="A192" s="3">
        <v>7.79</v>
      </c>
      <c r="B192" s="3">
        <v>7.8</v>
      </c>
      <c r="C192" s="20">
        <v>190</v>
      </c>
      <c r="D192" s="3">
        <v>5.5</v>
      </c>
      <c r="E192" s="3">
        <v>5.5</v>
      </c>
      <c r="F192" s="20">
        <v>190</v>
      </c>
      <c r="G192" s="3">
        <v>67</v>
      </c>
      <c r="H192" s="3">
        <v>67.290000000000006</v>
      </c>
      <c r="I192" s="20">
        <v>190</v>
      </c>
      <c r="J192" s="3">
        <v>12</v>
      </c>
      <c r="K192" s="3">
        <v>12.04</v>
      </c>
      <c r="L192" s="20">
        <v>190</v>
      </c>
      <c r="M192" s="8">
        <v>53.91</v>
      </c>
      <c r="N192" s="8">
        <v>54</v>
      </c>
      <c r="O192" s="20">
        <v>190</v>
      </c>
      <c r="P192" s="4" t="s">
        <v>2</v>
      </c>
    </row>
    <row r="193" spans="1:79" s="7" customFormat="1" x14ac:dyDescent="0.2">
      <c r="A193" s="3">
        <v>7.77</v>
      </c>
      <c r="B193" s="3">
        <v>7.78</v>
      </c>
      <c r="C193" s="20">
        <v>191</v>
      </c>
      <c r="D193" s="3">
        <v>5.51</v>
      </c>
      <c r="E193" s="3">
        <v>5.51</v>
      </c>
      <c r="F193" s="20">
        <v>191</v>
      </c>
      <c r="G193" s="3">
        <v>67.3</v>
      </c>
      <c r="H193" s="3">
        <v>67.59</v>
      </c>
      <c r="I193" s="20">
        <v>191</v>
      </c>
      <c r="J193" s="3">
        <v>12.05</v>
      </c>
      <c r="K193" s="3">
        <v>12.09</v>
      </c>
      <c r="L193" s="20">
        <v>191</v>
      </c>
      <c r="M193" s="8">
        <v>53.81</v>
      </c>
      <c r="N193" s="8">
        <v>53.9</v>
      </c>
      <c r="O193" s="20">
        <v>191</v>
      </c>
      <c r="P193" s="4" t="s">
        <v>2</v>
      </c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</row>
    <row r="194" spans="1:79" s="3" customFormat="1" x14ac:dyDescent="0.2">
      <c r="A194" s="3">
        <v>7.75</v>
      </c>
      <c r="B194" s="3">
        <v>7.76</v>
      </c>
      <c r="C194" s="20">
        <v>192</v>
      </c>
      <c r="D194" s="3">
        <v>5.52</v>
      </c>
      <c r="E194" s="3">
        <v>5.52</v>
      </c>
      <c r="F194" s="20">
        <v>192</v>
      </c>
      <c r="G194" s="3">
        <v>67.599999999999994</v>
      </c>
      <c r="H194" s="3">
        <v>67.89</v>
      </c>
      <c r="I194" s="20">
        <v>192</v>
      </c>
      <c r="J194" s="3">
        <v>12.1</v>
      </c>
      <c r="K194" s="3">
        <v>12.14</v>
      </c>
      <c r="L194" s="20">
        <v>192</v>
      </c>
      <c r="M194" s="8">
        <v>53.71</v>
      </c>
      <c r="N194" s="8">
        <v>53.8</v>
      </c>
      <c r="O194" s="20">
        <v>192</v>
      </c>
      <c r="P194" s="4" t="s">
        <v>2</v>
      </c>
    </row>
    <row r="195" spans="1:79" s="7" customFormat="1" x14ac:dyDescent="0.2">
      <c r="A195" s="3">
        <v>7.73</v>
      </c>
      <c r="B195" s="3">
        <v>7.74</v>
      </c>
      <c r="C195" s="20">
        <v>193</v>
      </c>
      <c r="D195" s="3">
        <v>5.53</v>
      </c>
      <c r="E195" s="3">
        <v>5.53</v>
      </c>
      <c r="F195" s="20">
        <v>193</v>
      </c>
      <c r="G195" s="3">
        <v>67.900000000000006</v>
      </c>
      <c r="H195" s="3">
        <v>68.19</v>
      </c>
      <c r="I195" s="20">
        <v>193</v>
      </c>
      <c r="J195" s="3">
        <v>12.15</v>
      </c>
      <c r="K195" s="3">
        <v>12.19</v>
      </c>
      <c r="L195" s="20">
        <v>193</v>
      </c>
      <c r="M195" s="8">
        <v>53.61</v>
      </c>
      <c r="N195" s="8">
        <v>53.7</v>
      </c>
      <c r="O195" s="20">
        <v>193</v>
      </c>
      <c r="P195" s="4" t="s">
        <v>2</v>
      </c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</row>
    <row r="196" spans="1:79" s="3" customFormat="1" x14ac:dyDescent="0.2">
      <c r="A196" s="3">
        <v>7.71</v>
      </c>
      <c r="B196" s="3">
        <v>7.72</v>
      </c>
      <c r="C196" s="20">
        <v>194</v>
      </c>
      <c r="D196" s="3">
        <v>5.54</v>
      </c>
      <c r="E196" s="3">
        <v>5.54</v>
      </c>
      <c r="F196" s="20">
        <v>194</v>
      </c>
      <c r="G196" s="3">
        <v>68.2</v>
      </c>
      <c r="H196" s="3">
        <v>68.489999999999995</v>
      </c>
      <c r="I196" s="20">
        <v>194</v>
      </c>
      <c r="J196" s="3">
        <v>12.2</v>
      </c>
      <c r="K196" s="3">
        <v>12.24</v>
      </c>
      <c r="L196" s="20">
        <v>194</v>
      </c>
      <c r="M196" s="8">
        <v>53.51</v>
      </c>
      <c r="N196" s="8">
        <v>53.6</v>
      </c>
      <c r="O196" s="20">
        <v>194</v>
      </c>
      <c r="P196" s="4" t="s">
        <v>2</v>
      </c>
    </row>
    <row r="197" spans="1:79" s="7" customFormat="1" x14ac:dyDescent="0.2">
      <c r="A197" s="3">
        <v>7.69</v>
      </c>
      <c r="B197" s="3">
        <v>7.7</v>
      </c>
      <c r="C197" s="20">
        <v>195</v>
      </c>
      <c r="D197" s="3">
        <v>5.55</v>
      </c>
      <c r="E197" s="3">
        <v>5.55</v>
      </c>
      <c r="F197" s="20">
        <v>195</v>
      </c>
      <c r="G197" s="3">
        <v>68.5</v>
      </c>
      <c r="H197" s="3">
        <v>68.790000000000006</v>
      </c>
      <c r="I197" s="20">
        <v>195</v>
      </c>
      <c r="J197" s="3">
        <v>12.25</v>
      </c>
      <c r="K197" s="3">
        <v>12.29</v>
      </c>
      <c r="L197" s="20">
        <v>195</v>
      </c>
      <c r="M197" s="8">
        <v>53.41</v>
      </c>
      <c r="N197" s="8">
        <v>53.5</v>
      </c>
      <c r="O197" s="20">
        <v>195</v>
      </c>
      <c r="P197" s="4" t="s">
        <v>2</v>
      </c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</row>
    <row r="198" spans="1:79" s="3" customFormat="1" x14ac:dyDescent="0.2">
      <c r="A198" s="3">
        <v>7.67</v>
      </c>
      <c r="B198" s="3">
        <v>7.68</v>
      </c>
      <c r="C198" s="20">
        <v>196</v>
      </c>
      <c r="D198" s="3">
        <v>5.56</v>
      </c>
      <c r="E198" s="3">
        <v>5.56</v>
      </c>
      <c r="F198" s="20">
        <v>196</v>
      </c>
      <c r="G198" s="3">
        <v>68.8</v>
      </c>
      <c r="H198" s="3">
        <v>69.09</v>
      </c>
      <c r="I198" s="20">
        <v>196</v>
      </c>
      <c r="J198" s="3">
        <v>12.3</v>
      </c>
      <c r="K198" s="3">
        <v>12.34</v>
      </c>
      <c r="L198" s="20">
        <v>196</v>
      </c>
      <c r="M198" s="8">
        <v>53.31</v>
      </c>
      <c r="N198" s="8">
        <v>53.4</v>
      </c>
      <c r="O198" s="20">
        <v>196</v>
      </c>
      <c r="P198" s="4" t="s">
        <v>2</v>
      </c>
    </row>
    <row r="199" spans="1:79" s="7" customFormat="1" x14ac:dyDescent="0.2">
      <c r="A199" s="3">
        <v>7.65</v>
      </c>
      <c r="B199" s="3">
        <v>7.66</v>
      </c>
      <c r="C199" s="20">
        <v>197</v>
      </c>
      <c r="D199" s="3">
        <v>5.57</v>
      </c>
      <c r="E199" s="3">
        <v>5.57</v>
      </c>
      <c r="F199" s="20">
        <v>197</v>
      </c>
      <c r="G199" s="3">
        <v>69.099999999999994</v>
      </c>
      <c r="H199" s="3">
        <v>69.39</v>
      </c>
      <c r="I199" s="20">
        <v>197</v>
      </c>
      <c r="J199" s="3">
        <v>12.35</v>
      </c>
      <c r="K199" s="3">
        <v>12.39</v>
      </c>
      <c r="L199" s="20">
        <v>197</v>
      </c>
      <c r="M199" s="8">
        <v>53.21</v>
      </c>
      <c r="N199" s="8">
        <v>53.3</v>
      </c>
      <c r="O199" s="20">
        <v>197</v>
      </c>
      <c r="P199" s="4" t="s">
        <v>2</v>
      </c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</row>
    <row r="200" spans="1:79" s="3" customFormat="1" x14ac:dyDescent="0.2">
      <c r="A200" s="3">
        <v>7.63</v>
      </c>
      <c r="B200" s="3">
        <v>7.64</v>
      </c>
      <c r="C200" s="20">
        <v>198</v>
      </c>
      <c r="D200" s="3">
        <v>5.58</v>
      </c>
      <c r="E200" s="3">
        <v>5.58</v>
      </c>
      <c r="F200" s="20">
        <v>198</v>
      </c>
      <c r="G200" s="3">
        <v>69.400000000000006</v>
      </c>
      <c r="H200" s="3">
        <v>69.69</v>
      </c>
      <c r="I200" s="20">
        <v>198</v>
      </c>
      <c r="J200" s="3">
        <v>12.4</v>
      </c>
      <c r="K200" s="3">
        <v>12.44</v>
      </c>
      <c r="L200" s="20">
        <v>198</v>
      </c>
      <c r="M200" s="8">
        <v>53.11</v>
      </c>
      <c r="N200" s="8">
        <v>53.2</v>
      </c>
      <c r="O200" s="20">
        <v>198</v>
      </c>
      <c r="P200" s="4" t="s">
        <v>2</v>
      </c>
    </row>
    <row r="201" spans="1:79" s="7" customFormat="1" x14ac:dyDescent="0.2">
      <c r="A201" s="3">
        <v>7.61</v>
      </c>
      <c r="B201" s="3">
        <v>7.62</v>
      </c>
      <c r="C201" s="20">
        <v>199</v>
      </c>
      <c r="D201" s="3">
        <v>5.59</v>
      </c>
      <c r="E201" s="3">
        <v>5.59</v>
      </c>
      <c r="F201" s="20">
        <v>199</v>
      </c>
      <c r="G201" s="3">
        <v>69.7</v>
      </c>
      <c r="H201" s="3">
        <v>69.989999999999995</v>
      </c>
      <c r="I201" s="20">
        <v>199</v>
      </c>
      <c r="J201" s="3">
        <v>12.45</v>
      </c>
      <c r="K201" s="3">
        <v>12.49</v>
      </c>
      <c r="L201" s="20">
        <v>199</v>
      </c>
      <c r="M201" s="8">
        <v>53.01</v>
      </c>
      <c r="N201" s="8">
        <v>53.1</v>
      </c>
      <c r="O201" s="20">
        <v>199</v>
      </c>
      <c r="P201" s="4" t="s">
        <v>2</v>
      </c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</row>
    <row r="202" spans="1:79" s="3" customFormat="1" x14ac:dyDescent="0.2">
      <c r="A202" s="3">
        <v>7.6</v>
      </c>
      <c r="B202" s="3">
        <v>7.6</v>
      </c>
      <c r="C202" s="20">
        <v>200</v>
      </c>
      <c r="D202" s="3">
        <v>5.6</v>
      </c>
      <c r="E202" s="3">
        <v>5.6</v>
      </c>
      <c r="F202" s="20">
        <v>200</v>
      </c>
      <c r="G202" s="3">
        <v>70</v>
      </c>
      <c r="H202" s="3">
        <v>70.19</v>
      </c>
      <c r="I202" s="20">
        <v>200</v>
      </c>
      <c r="J202" s="3">
        <v>12.5</v>
      </c>
      <c r="K202" s="3">
        <v>12.53</v>
      </c>
      <c r="L202" s="20">
        <v>200</v>
      </c>
      <c r="M202" s="8">
        <v>52.96</v>
      </c>
      <c r="N202" s="8">
        <v>53</v>
      </c>
      <c r="O202" s="20">
        <v>200</v>
      </c>
      <c r="P202" s="4" t="s">
        <v>2</v>
      </c>
    </row>
    <row r="203" spans="1:79" s="7" customFormat="1" x14ac:dyDescent="0.2">
      <c r="A203" s="3">
        <v>7.59</v>
      </c>
      <c r="B203" s="3">
        <v>7.59</v>
      </c>
      <c r="C203" s="20">
        <v>201</v>
      </c>
      <c r="D203" s="3">
        <v>5.61</v>
      </c>
      <c r="E203" s="3">
        <v>5.61</v>
      </c>
      <c r="F203" s="20">
        <v>201</v>
      </c>
      <c r="G203" s="3">
        <v>70.2</v>
      </c>
      <c r="H203" s="3">
        <v>70.39</v>
      </c>
      <c r="I203" s="20">
        <v>201</v>
      </c>
      <c r="J203" s="3">
        <v>12.54</v>
      </c>
      <c r="K203" s="3">
        <v>12.57</v>
      </c>
      <c r="L203" s="20">
        <v>201</v>
      </c>
      <c r="M203" s="8">
        <v>52.91</v>
      </c>
      <c r="N203" s="8">
        <v>52.95</v>
      </c>
      <c r="O203" s="20">
        <v>201</v>
      </c>
      <c r="P203" s="4" t="s">
        <v>2</v>
      </c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</row>
    <row r="204" spans="1:79" s="3" customFormat="1" x14ac:dyDescent="0.2">
      <c r="A204" s="3">
        <v>7.58</v>
      </c>
      <c r="B204" s="3">
        <v>7.58</v>
      </c>
      <c r="C204" s="20">
        <v>202</v>
      </c>
      <c r="D204" s="3">
        <v>5.62</v>
      </c>
      <c r="E204" s="3">
        <v>5.62</v>
      </c>
      <c r="F204" s="20">
        <v>202</v>
      </c>
      <c r="G204" s="3">
        <v>70.400000000000006</v>
      </c>
      <c r="H204" s="3">
        <v>70.59</v>
      </c>
      <c r="I204" s="20">
        <v>202</v>
      </c>
      <c r="J204" s="3">
        <v>12.58</v>
      </c>
      <c r="K204" s="3">
        <v>12.61</v>
      </c>
      <c r="L204" s="20">
        <v>202</v>
      </c>
      <c r="M204" s="8">
        <v>52.86</v>
      </c>
      <c r="N204" s="8">
        <v>52.9</v>
      </c>
      <c r="O204" s="20">
        <v>202</v>
      </c>
      <c r="P204" s="4" t="s">
        <v>2</v>
      </c>
    </row>
    <row r="205" spans="1:79" s="7" customFormat="1" x14ac:dyDescent="0.2">
      <c r="A205" s="3">
        <v>7.57</v>
      </c>
      <c r="B205" s="3">
        <v>7.57</v>
      </c>
      <c r="C205" s="20">
        <v>203</v>
      </c>
      <c r="D205" s="3">
        <v>5.63</v>
      </c>
      <c r="E205" s="3">
        <v>5.63</v>
      </c>
      <c r="F205" s="20">
        <v>203</v>
      </c>
      <c r="G205" s="3">
        <v>70.599999999999994</v>
      </c>
      <c r="H205" s="3">
        <v>70.790000000000006</v>
      </c>
      <c r="I205" s="20">
        <v>203</v>
      </c>
      <c r="J205" s="3">
        <v>12.62</v>
      </c>
      <c r="K205" s="3">
        <v>12.65</v>
      </c>
      <c r="L205" s="20">
        <v>203</v>
      </c>
      <c r="M205" s="8">
        <v>52.81</v>
      </c>
      <c r="N205" s="8">
        <v>52.85</v>
      </c>
      <c r="O205" s="20">
        <v>203</v>
      </c>
      <c r="P205" s="4" t="s">
        <v>2</v>
      </c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</row>
    <row r="206" spans="1:79" s="3" customFormat="1" x14ac:dyDescent="0.2">
      <c r="A206" s="3">
        <v>7.56</v>
      </c>
      <c r="B206" s="3">
        <v>7.56</v>
      </c>
      <c r="C206" s="20">
        <v>204</v>
      </c>
      <c r="D206" s="3">
        <v>5.64</v>
      </c>
      <c r="E206" s="3">
        <v>5.64</v>
      </c>
      <c r="F206" s="20">
        <v>204</v>
      </c>
      <c r="G206" s="3">
        <v>70.8</v>
      </c>
      <c r="H206" s="3">
        <v>70.989999999999995</v>
      </c>
      <c r="I206" s="20">
        <v>204</v>
      </c>
      <c r="J206" s="3">
        <v>12.66</v>
      </c>
      <c r="K206" s="3">
        <v>12.69</v>
      </c>
      <c r="L206" s="20">
        <v>204</v>
      </c>
      <c r="M206" s="8">
        <v>52.76</v>
      </c>
      <c r="N206" s="8">
        <v>52.8</v>
      </c>
      <c r="O206" s="20">
        <v>204</v>
      </c>
      <c r="P206" s="4" t="s">
        <v>2</v>
      </c>
    </row>
    <row r="207" spans="1:79" s="7" customFormat="1" x14ac:dyDescent="0.2">
      <c r="A207" s="3">
        <v>7.55</v>
      </c>
      <c r="B207" s="3">
        <v>7.55</v>
      </c>
      <c r="C207" s="20">
        <v>205</v>
      </c>
      <c r="D207" s="3">
        <v>5.65</v>
      </c>
      <c r="E207" s="3">
        <v>5.65</v>
      </c>
      <c r="F207" s="20">
        <v>205</v>
      </c>
      <c r="G207" s="3">
        <v>71</v>
      </c>
      <c r="H207" s="3">
        <v>71.19</v>
      </c>
      <c r="I207" s="20">
        <v>205</v>
      </c>
      <c r="J207" s="3">
        <v>12.7</v>
      </c>
      <c r="K207" s="3">
        <v>12.73</v>
      </c>
      <c r="L207" s="20">
        <v>205</v>
      </c>
      <c r="M207" s="8">
        <v>52.71</v>
      </c>
      <c r="N207" s="8">
        <v>52.75</v>
      </c>
      <c r="O207" s="20">
        <v>205</v>
      </c>
      <c r="P207" s="4" t="s">
        <v>2</v>
      </c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</row>
    <row r="208" spans="1:79" s="3" customFormat="1" x14ac:dyDescent="0.2">
      <c r="A208" s="3">
        <v>7.54</v>
      </c>
      <c r="B208" s="3">
        <v>7.54</v>
      </c>
      <c r="C208" s="20">
        <v>206</v>
      </c>
      <c r="D208" s="3">
        <v>5.66</v>
      </c>
      <c r="E208" s="3">
        <v>5.66</v>
      </c>
      <c r="F208" s="20">
        <v>206</v>
      </c>
      <c r="G208" s="3">
        <v>71.2</v>
      </c>
      <c r="H208" s="3">
        <v>71.39</v>
      </c>
      <c r="I208" s="20">
        <v>206</v>
      </c>
      <c r="J208" s="3">
        <v>12.74</v>
      </c>
      <c r="K208" s="3">
        <v>12.77</v>
      </c>
      <c r="L208" s="20">
        <v>206</v>
      </c>
      <c r="M208" s="8">
        <v>52.66</v>
      </c>
      <c r="N208" s="8">
        <v>52.7</v>
      </c>
      <c r="O208" s="20">
        <v>206</v>
      </c>
      <c r="P208" s="4" t="s">
        <v>2</v>
      </c>
    </row>
    <row r="209" spans="1:79" s="7" customFormat="1" x14ac:dyDescent="0.2">
      <c r="A209" s="3">
        <v>7.53</v>
      </c>
      <c r="B209" s="3">
        <v>7.53</v>
      </c>
      <c r="C209" s="20">
        <v>207</v>
      </c>
      <c r="D209" s="3">
        <v>5.67</v>
      </c>
      <c r="E209" s="3">
        <v>5.67</v>
      </c>
      <c r="F209" s="20">
        <v>207</v>
      </c>
      <c r="G209" s="3">
        <v>71.400000000000006</v>
      </c>
      <c r="H209" s="3">
        <v>71.59</v>
      </c>
      <c r="I209" s="20">
        <v>207</v>
      </c>
      <c r="J209" s="3">
        <v>12.78</v>
      </c>
      <c r="K209" s="3">
        <v>12.81</v>
      </c>
      <c r="L209" s="20">
        <v>207</v>
      </c>
      <c r="M209" s="8">
        <v>52.61</v>
      </c>
      <c r="N209" s="8">
        <v>52.65</v>
      </c>
      <c r="O209" s="20">
        <v>207</v>
      </c>
      <c r="P209" s="4" t="s">
        <v>2</v>
      </c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</row>
    <row r="210" spans="1:79" s="3" customFormat="1" x14ac:dyDescent="0.2">
      <c r="A210" s="3">
        <v>7.52</v>
      </c>
      <c r="B210" s="3">
        <v>7.52</v>
      </c>
      <c r="C210" s="20">
        <v>208</v>
      </c>
      <c r="D210" s="3">
        <v>5.68</v>
      </c>
      <c r="E210" s="3">
        <v>5.68</v>
      </c>
      <c r="F210" s="20">
        <v>208</v>
      </c>
      <c r="G210" s="3">
        <v>71.599999999999994</v>
      </c>
      <c r="H210" s="3">
        <v>71.790000000000006</v>
      </c>
      <c r="I210" s="20">
        <v>208</v>
      </c>
      <c r="J210" s="3">
        <v>12.82</v>
      </c>
      <c r="K210" s="3">
        <v>12.85</v>
      </c>
      <c r="L210" s="20">
        <v>208</v>
      </c>
      <c r="M210" s="8">
        <v>52.56</v>
      </c>
      <c r="N210" s="8">
        <v>52.6</v>
      </c>
      <c r="O210" s="20">
        <v>208</v>
      </c>
      <c r="P210" s="4" t="s">
        <v>2</v>
      </c>
    </row>
    <row r="211" spans="1:79" s="7" customFormat="1" x14ac:dyDescent="0.2">
      <c r="A211" s="3">
        <v>7.51</v>
      </c>
      <c r="B211" s="3">
        <v>7.51</v>
      </c>
      <c r="C211" s="20">
        <v>209</v>
      </c>
      <c r="D211" s="3">
        <v>5.69</v>
      </c>
      <c r="E211" s="3">
        <v>5.69</v>
      </c>
      <c r="F211" s="20">
        <v>209</v>
      </c>
      <c r="G211" s="3">
        <v>71.8</v>
      </c>
      <c r="H211" s="3">
        <v>71.989999999999995</v>
      </c>
      <c r="I211" s="20">
        <v>209</v>
      </c>
      <c r="J211" s="3">
        <v>12.86</v>
      </c>
      <c r="K211" s="3">
        <v>12.89</v>
      </c>
      <c r="L211" s="20">
        <v>209</v>
      </c>
      <c r="M211" s="8">
        <v>52.51</v>
      </c>
      <c r="N211" s="8">
        <v>52.55</v>
      </c>
      <c r="O211" s="20">
        <v>209</v>
      </c>
      <c r="P211" s="4" t="s">
        <v>2</v>
      </c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</row>
    <row r="212" spans="1:79" s="3" customFormat="1" x14ac:dyDescent="0.2">
      <c r="A212" s="3">
        <v>7.5</v>
      </c>
      <c r="B212" s="3">
        <v>7.5</v>
      </c>
      <c r="C212" s="20">
        <v>210</v>
      </c>
      <c r="D212" s="3">
        <v>5.7</v>
      </c>
      <c r="E212" s="3">
        <v>5.7</v>
      </c>
      <c r="F212" s="20">
        <v>210</v>
      </c>
      <c r="G212" s="3">
        <v>72</v>
      </c>
      <c r="H212" s="3">
        <v>72.19</v>
      </c>
      <c r="I212" s="20">
        <v>210</v>
      </c>
      <c r="J212" s="3">
        <v>12.9</v>
      </c>
      <c r="K212" s="3">
        <v>12.93</v>
      </c>
      <c r="L212" s="20">
        <v>210</v>
      </c>
      <c r="M212" s="8">
        <v>52.46</v>
      </c>
      <c r="N212" s="8">
        <v>52.5</v>
      </c>
      <c r="O212" s="20">
        <v>210</v>
      </c>
      <c r="P212" s="4" t="s">
        <v>2</v>
      </c>
    </row>
    <row r="213" spans="1:79" s="7" customFormat="1" x14ac:dyDescent="0.2">
      <c r="A213" s="3">
        <v>7.49</v>
      </c>
      <c r="B213" s="3">
        <v>7.49</v>
      </c>
      <c r="C213" s="20">
        <v>211</v>
      </c>
      <c r="D213" s="3">
        <v>5.71</v>
      </c>
      <c r="E213" s="3">
        <v>5.71</v>
      </c>
      <c r="F213" s="20">
        <v>211</v>
      </c>
      <c r="G213" s="3">
        <v>72.2</v>
      </c>
      <c r="H213" s="3">
        <v>72.39</v>
      </c>
      <c r="I213" s="20">
        <v>211</v>
      </c>
      <c r="J213" s="3">
        <v>12.94</v>
      </c>
      <c r="K213" s="3">
        <v>12.97</v>
      </c>
      <c r="L213" s="20">
        <v>211</v>
      </c>
      <c r="M213" s="8">
        <v>52.41</v>
      </c>
      <c r="N213" s="8">
        <v>52.45</v>
      </c>
      <c r="O213" s="20">
        <v>211</v>
      </c>
      <c r="P213" s="4" t="s">
        <v>2</v>
      </c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</row>
    <row r="214" spans="1:79" s="3" customFormat="1" x14ac:dyDescent="0.2">
      <c r="A214" s="3">
        <v>7.48</v>
      </c>
      <c r="B214" s="3">
        <v>7.48</v>
      </c>
      <c r="C214" s="20">
        <v>212</v>
      </c>
      <c r="D214" s="3">
        <v>5.72</v>
      </c>
      <c r="E214" s="3">
        <v>5.72</v>
      </c>
      <c r="F214" s="20">
        <v>212</v>
      </c>
      <c r="G214" s="3">
        <v>72.400000000000006</v>
      </c>
      <c r="H214" s="3">
        <v>72.59</v>
      </c>
      <c r="I214" s="20">
        <v>212</v>
      </c>
      <c r="J214" s="3">
        <v>12.98</v>
      </c>
      <c r="K214" s="3">
        <v>13.01</v>
      </c>
      <c r="L214" s="20">
        <v>212</v>
      </c>
      <c r="M214" s="8">
        <v>52.36</v>
      </c>
      <c r="N214" s="8">
        <v>52.4</v>
      </c>
      <c r="O214" s="20">
        <v>212</v>
      </c>
      <c r="P214" s="4" t="s">
        <v>2</v>
      </c>
    </row>
    <row r="215" spans="1:79" s="7" customFormat="1" x14ac:dyDescent="0.2">
      <c r="A215" s="3">
        <v>7.47</v>
      </c>
      <c r="B215" s="3">
        <v>7.47</v>
      </c>
      <c r="C215" s="20">
        <v>213</v>
      </c>
      <c r="D215" s="3">
        <v>5.73</v>
      </c>
      <c r="E215" s="3">
        <v>5.73</v>
      </c>
      <c r="F215" s="20">
        <v>213</v>
      </c>
      <c r="G215" s="3">
        <v>72.599999999999994</v>
      </c>
      <c r="H215" s="3">
        <v>72.790000000000006</v>
      </c>
      <c r="I215" s="20">
        <v>213</v>
      </c>
      <c r="J215" s="3">
        <v>13.02</v>
      </c>
      <c r="K215" s="3">
        <v>13.05</v>
      </c>
      <c r="L215" s="20">
        <v>213</v>
      </c>
      <c r="M215" s="8">
        <v>52.31</v>
      </c>
      <c r="N215" s="8">
        <v>52.35</v>
      </c>
      <c r="O215" s="20">
        <v>213</v>
      </c>
      <c r="P215" s="4" t="s">
        <v>2</v>
      </c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</row>
    <row r="216" spans="1:79" s="3" customFormat="1" x14ac:dyDescent="0.2">
      <c r="A216" s="3">
        <v>7.46</v>
      </c>
      <c r="B216" s="3">
        <v>7.46</v>
      </c>
      <c r="C216" s="20">
        <v>214</v>
      </c>
      <c r="D216" s="3">
        <v>5.74</v>
      </c>
      <c r="E216" s="3">
        <v>5.74</v>
      </c>
      <c r="F216" s="20">
        <v>214</v>
      </c>
      <c r="G216" s="3">
        <v>72.8</v>
      </c>
      <c r="H216" s="3">
        <v>72.989999999999995</v>
      </c>
      <c r="I216" s="20">
        <v>214</v>
      </c>
      <c r="J216" s="3">
        <v>13.06</v>
      </c>
      <c r="K216" s="3">
        <v>13.09</v>
      </c>
      <c r="L216" s="20">
        <v>214</v>
      </c>
      <c r="M216" s="8">
        <v>52.26</v>
      </c>
      <c r="N216" s="8">
        <v>52.3</v>
      </c>
      <c r="O216" s="20">
        <v>214</v>
      </c>
      <c r="P216" s="4" t="s">
        <v>2</v>
      </c>
    </row>
    <row r="217" spans="1:79" s="7" customFormat="1" x14ac:dyDescent="0.2">
      <c r="A217" s="3">
        <v>7.45</v>
      </c>
      <c r="B217" s="3">
        <v>7.45</v>
      </c>
      <c r="C217" s="20">
        <v>215</v>
      </c>
      <c r="D217" s="3">
        <v>5.75</v>
      </c>
      <c r="E217" s="3">
        <v>5.75</v>
      </c>
      <c r="F217" s="20">
        <v>215</v>
      </c>
      <c r="G217" s="3">
        <v>73</v>
      </c>
      <c r="H217" s="3">
        <v>73.19</v>
      </c>
      <c r="I217" s="20">
        <v>215</v>
      </c>
      <c r="J217" s="3">
        <v>13.1</v>
      </c>
      <c r="K217" s="3">
        <v>13.13</v>
      </c>
      <c r="L217" s="20">
        <v>215</v>
      </c>
      <c r="M217" s="8">
        <v>52.21</v>
      </c>
      <c r="N217" s="8">
        <v>52.25</v>
      </c>
      <c r="O217" s="20">
        <v>215</v>
      </c>
      <c r="P217" s="4" t="s">
        <v>2</v>
      </c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</row>
    <row r="218" spans="1:79" s="3" customFormat="1" x14ac:dyDescent="0.2">
      <c r="A218" s="3">
        <v>7.44</v>
      </c>
      <c r="B218" s="3">
        <v>7.44</v>
      </c>
      <c r="C218" s="20">
        <v>216</v>
      </c>
      <c r="D218" s="3">
        <v>5.76</v>
      </c>
      <c r="E218" s="3">
        <v>5.76</v>
      </c>
      <c r="F218" s="20">
        <v>216</v>
      </c>
      <c r="G218" s="3">
        <v>73.2</v>
      </c>
      <c r="H218" s="3">
        <v>73.39</v>
      </c>
      <c r="I218" s="20">
        <v>216</v>
      </c>
      <c r="J218" s="3">
        <v>13.14</v>
      </c>
      <c r="K218" s="3">
        <v>13.17</v>
      </c>
      <c r="L218" s="20">
        <v>216</v>
      </c>
      <c r="M218" s="8">
        <v>52.16</v>
      </c>
      <c r="N218" s="8">
        <v>52.2</v>
      </c>
      <c r="O218" s="20">
        <v>216</v>
      </c>
      <c r="P218" s="4" t="s">
        <v>2</v>
      </c>
    </row>
    <row r="219" spans="1:79" s="7" customFormat="1" x14ac:dyDescent="0.2">
      <c r="A219" s="3">
        <v>7.43</v>
      </c>
      <c r="B219" s="3">
        <v>7.43</v>
      </c>
      <c r="C219" s="20">
        <v>217</v>
      </c>
      <c r="D219" s="3">
        <v>5.77</v>
      </c>
      <c r="E219" s="3">
        <v>5.77</v>
      </c>
      <c r="F219" s="20">
        <v>217</v>
      </c>
      <c r="G219" s="3">
        <v>73.400000000000006</v>
      </c>
      <c r="H219" s="3">
        <v>73.59</v>
      </c>
      <c r="I219" s="20">
        <v>217</v>
      </c>
      <c r="J219" s="3">
        <v>13.18</v>
      </c>
      <c r="K219" s="3">
        <v>13.21</v>
      </c>
      <c r="L219" s="20">
        <v>217</v>
      </c>
      <c r="M219" s="8">
        <v>52.11</v>
      </c>
      <c r="N219" s="8">
        <v>52.15</v>
      </c>
      <c r="O219" s="20">
        <v>217</v>
      </c>
      <c r="P219" s="4" t="s">
        <v>2</v>
      </c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</row>
    <row r="220" spans="1:79" s="3" customFormat="1" x14ac:dyDescent="0.2">
      <c r="A220" s="3">
        <v>7.42</v>
      </c>
      <c r="B220" s="3">
        <v>7.42</v>
      </c>
      <c r="C220" s="20">
        <v>218</v>
      </c>
      <c r="D220" s="3">
        <v>5.78</v>
      </c>
      <c r="E220" s="3">
        <v>5.78</v>
      </c>
      <c r="F220" s="20">
        <v>218</v>
      </c>
      <c r="G220" s="3">
        <v>73.599999999999994</v>
      </c>
      <c r="H220" s="3">
        <v>73.790000000000006</v>
      </c>
      <c r="I220" s="20">
        <v>218</v>
      </c>
      <c r="J220" s="3">
        <v>13.22</v>
      </c>
      <c r="K220" s="3">
        <v>13.25</v>
      </c>
      <c r="L220" s="20">
        <v>218</v>
      </c>
      <c r="M220" s="8">
        <v>52.06</v>
      </c>
      <c r="N220" s="8">
        <v>52.1</v>
      </c>
      <c r="O220" s="20">
        <v>218</v>
      </c>
      <c r="P220" s="4" t="s">
        <v>2</v>
      </c>
    </row>
    <row r="221" spans="1:79" s="7" customFormat="1" x14ac:dyDescent="0.2">
      <c r="A221" s="3">
        <v>7.41</v>
      </c>
      <c r="B221" s="3">
        <v>7.41</v>
      </c>
      <c r="C221" s="20">
        <v>219</v>
      </c>
      <c r="D221" s="3">
        <v>5.79</v>
      </c>
      <c r="E221" s="3">
        <v>5.79</v>
      </c>
      <c r="F221" s="20">
        <v>219</v>
      </c>
      <c r="G221" s="3">
        <v>73.8</v>
      </c>
      <c r="H221" s="3">
        <v>73.989999999999995</v>
      </c>
      <c r="I221" s="20">
        <v>219</v>
      </c>
      <c r="J221" s="3">
        <v>13.26</v>
      </c>
      <c r="K221" s="3">
        <v>13.29</v>
      </c>
      <c r="L221" s="20">
        <v>219</v>
      </c>
      <c r="M221" s="8">
        <v>52.01</v>
      </c>
      <c r="N221" s="8">
        <v>52.05</v>
      </c>
      <c r="O221" s="20">
        <v>219</v>
      </c>
      <c r="P221" s="4" t="s">
        <v>2</v>
      </c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</row>
    <row r="222" spans="1:79" s="3" customFormat="1" x14ac:dyDescent="0.2">
      <c r="A222" s="3">
        <v>7.4</v>
      </c>
      <c r="B222" s="3">
        <v>7.4</v>
      </c>
      <c r="C222" s="20">
        <v>220</v>
      </c>
      <c r="D222" s="3">
        <v>5.8</v>
      </c>
      <c r="E222" s="3">
        <v>5.8</v>
      </c>
      <c r="F222" s="20">
        <v>220</v>
      </c>
      <c r="G222" s="3">
        <v>74</v>
      </c>
      <c r="H222" s="3">
        <v>74.19</v>
      </c>
      <c r="I222" s="20">
        <v>220</v>
      </c>
      <c r="J222" s="3">
        <v>13.3</v>
      </c>
      <c r="K222" s="3">
        <v>13.33</v>
      </c>
      <c r="L222" s="20">
        <v>220</v>
      </c>
      <c r="M222" s="8">
        <v>51.96</v>
      </c>
      <c r="N222" s="8">
        <v>52</v>
      </c>
      <c r="O222" s="20">
        <v>220</v>
      </c>
      <c r="P222" s="4" t="s">
        <v>2</v>
      </c>
    </row>
    <row r="223" spans="1:79" s="7" customFormat="1" x14ac:dyDescent="0.2">
      <c r="A223" s="3">
        <v>7.39</v>
      </c>
      <c r="B223" s="3">
        <v>7.39</v>
      </c>
      <c r="C223" s="20">
        <v>221</v>
      </c>
      <c r="D223" s="3">
        <v>5.81</v>
      </c>
      <c r="E223" s="3">
        <v>5.81</v>
      </c>
      <c r="F223" s="20">
        <v>221</v>
      </c>
      <c r="G223" s="3">
        <v>74.2</v>
      </c>
      <c r="H223" s="3">
        <v>74.39</v>
      </c>
      <c r="I223" s="20">
        <v>221</v>
      </c>
      <c r="J223" s="3">
        <v>13.34</v>
      </c>
      <c r="K223" s="3">
        <v>13.37</v>
      </c>
      <c r="L223" s="20">
        <v>221</v>
      </c>
      <c r="M223" s="8">
        <v>51.91</v>
      </c>
      <c r="N223" s="8">
        <v>51.95</v>
      </c>
      <c r="O223" s="20">
        <v>221</v>
      </c>
      <c r="P223" s="4" t="s">
        <v>2</v>
      </c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</row>
    <row r="224" spans="1:79" s="3" customFormat="1" x14ac:dyDescent="0.2">
      <c r="A224" s="3">
        <v>7.38</v>
      </c>
      <c r="B224" s="3">
        <v>7.38</v>
      </c>
      <c r="C224" s="20">
        <v>222</v>
      </c>
      <c r="D224" s="3">
        <v>5.82</v>
      </c>
      <c r="E224" s="3">
        <v>5.82</v>
      </c>
      <c r="F224" s="20">
        <v>222</v>
      </c>
      <c r="G224" s="3">
        <v>74.400000000000006</v>
      </c>
      <c r="H224" s="3">
        <v>74.59</v>
      </c>
      <c r="I224" s="20">
        <v>222</v>
      </c>
      <c r="J224" s="3">
        <v>13.38</v>
      </c>
      <c r="K224" s="3">
        <v>13.41</v>
      </c>
      <c r="L224" s="20">
        <v>222</v>
      </c>
      <c r="M224" s="8">
        <v>51.86</v>
      </c>
      <c r="N224" s="8">
        <v>51.9</v>
      </c>
      <c r="O224" s="20">
        <v>222</v>
      </c>
      <c r="P224" s="4" t="s">
        <v>2</v>
      </c>
    </row>
    <row r="225" spans="1:79" s="7" customFormat="1" x14ac:dyDescent="0.2">
      <c r="A225" s="3">
        <v>7.37</v>
      </c>
      <c r="B225" s="3">
        <v>7.37</v>
      </c>
      <c r="C225" s="20">
        <v>223</v>
      </c>
      <c r="D225" s="3">
        <v>5.83</v>
      </c>
      <c r="E225" s="3">
        <v>5.83</v>
      </c>
      <c r="F225" s="20">
        <v>223</v>
      </c>
      <c r="G225" s="3">
        <v>74.599999999999994</v>
      </c>
      <c r="H225" s="3">
        <v>74.790000000000006</v>
      </c>
      <c r="I225" s="20">
        <v>223</v>
      </c>
      <c r="J225" s="3">
        <v>13.42</v>
      </c>
      <c r="K225" s="3">
        <v>13.45</v>
      </c>
      <c r="L225" s="20">
        <v>223</v>
      </c>
      <c r="M225" s="8">
        <v>51.81</v>
      </c>
      <c r="N225" s="8">
        <v>51.85</v>
      </c>
      <c r="O225" s="20">
        <v>223</v>
      </c>
      <c r="P225" s="4" t="s">
        <v>2</v>
      </c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</row>
    <row r="226" spans="1:79" s="3" customFormat="1" x14ac:dyDescent="0.2">
      <c r="A226" s="3">
        <v>7.36</v>
      </c>
      <c r="B226" s="3">
        <v>7.36</v>
      </c>
      <c r="C226" s="20">
        <v>224</v>
      </c>
      <c r="D226" s="3">
        <v>5.84</v>
      </c>
      <c r="E226" s="3">
        <v>5.84</v>
      </c>
      <c r="F226" s="20">
        <v>224</v>
      </c>
      <c r="G226" s="3">
        <v>74.8</v>
      </c>
      <c r="H226" s="3">
        <v>74.989999999999995</v>
      </c>
      <c r="I226" s="20">
        <v>224</v>
      </c>
      <c r="J226" s="3">
        <v>13.46</v>
      </c>
      <c r="K226" s="3">
        <v>13.49</v>
      </c>
      <c r="L226" s="20">
        <v>224</v>
      </c>
      <c r="M226" s="8">
        <v>51.76</v>
      </c>
      <c r="N226" s="8">
        <v>51.8</v>
      </c>
      <c r="O226" s="20">
        <v>224</v>
      </c>
      <c r="P226" s="4" t="s">
        <v>2</v>
      </c>
    </row>
    <row r="227" spans="1:79" s="7" customFormat="1" x14ac:dyDescent="0.2">
      <c r="A227" s="3">
        <v>7.35</v>
      </c>
      <c r="B227" s="3">
        <v>7.35</v>
      </c>
      <c r="C227" s="20">
        <v>225</v>
      </c>
      <c r="D227" s="3">
        <v>5.85</v>
      </c>
      <c r="E227" s="3">
        <v>5.85</v>
      </c>
      <c r="F227" s="20">
        <v>225</v>
      </c>
      <c r="G227" s="3">
        <v>75</v>
      </c>
      <c r="H227" s="3">
        <v>75.19</v>
      </c>
      <c r="I227" s="20">
        <v>225</v>
      </c>
      <c r="J227" s="3">
        <v>13.5</v>
      </c>
      <c r="K227" s="3">
        <v>13.53</v>
      </c>
      <c r="L227" s="20">
        <v>225</v>
      </c>
      <c r="M227" s="8">
        <v>51.71</v>
      </c>
      <c r="N227" s="8">
        <v>51.75</v>
      </c>
      <c r="O227" s="20">
        <v>225</v>
      </c>
      <c r="P227" s="4" t="s">
        <v>2</v>
      </c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</row>
    <row r="228" spans="1:79" s="3" customFormat="1" x14ac:dyDescent="0.2">
      <c r="A228" s="3">
        <v>7.34</v>
      </c>
      <c r="B228" s="3">
        <v>7.34</v>
      </c>
      <c r="C228" s="20">
        <v>226</v>
      </c>
      <c r="D228" s="3">
        <v>5.86</v>
      </c>
      <c r="E228" s="3">
        <v>5.86</v>
      </c>
      <c r="F228" s="20">
        <v>226</v>
      </c>
      <c r="G228" s="3">
        <v>75.2</v>
      </c>
      <c r="H228" s="3">
        <v>75.39</v>
      </c>
      <c r="I228" s="20">
        <v>226</v>
      </c>
      <c r="J228" s="3">
        <v>13.54</v>
      </c>
      <c r="K228" s="3">
        <v>13.57</v>
      </c>
      <c r="L228" s="20">
        <v>226</v>
      </c>
      <c r="M228" s="8">
        <v>51.66</v>
      </c>
      <c r="N228" s="8">
        <v>51.7</v>
      </c>
      <c r="O228" s="20">
        <v>226</v>
      </c>
      <c r="P228" s="4" t="s">
        <v>2</v>
      </c>
    </row>
    <row r="229" spans="1:79" s="7" customFormat="1" x14ac:dyDescent="0.2">
      <c r="A229" s="3">
        <v>7.33</v>
      </c>
      <c r="B229" s="3">
        <v>7.33</v>
      </c>
      <c r="C229" s="20">
        <v>227</v>
      </c>
      <c r="D229" s="3">
        <v>5.87</v>
      </c>
      <c r="E229" s="3">
        <v>5.87</v>
      </c>
      <c r="F229" s="20">
        <v>227</v>
      </c>
      <c r="G229" s="3">
        <v>75.400000000000006</v>
      </c>
      <c r="H229" s="3">
        <v>75.59</v>
      </c>
      <c r="I229" s="20">
        <v>227</v>
      </c>
      <c r="J229" s="3">
        <v>13.58</v>
      </c>
      <c r="K229" s="3">
        <v>13.61</v>
      </c>
      <c r="L229" s="20">
        <v>227</v>
      </c>
      <c r="M229" s="8">
        <v>51.61</v>
      </c>
      <c r="N229" s="8">
        <v>51.65</v>
      </c>
      <c r="O229" s="20">
        <v>227</v>
      </c>
      <c r="P229" s="4" t="s">
        <v>2</v>
      </c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</row>
    <row r="230" spans="1:79" s="3" customFormat="1" x14ac:dyDescent="0.2">
      <c r="A230" s="3">
        <v>7.32</v>
      </c>
      <c r="B230" s="3">
        <v>7.32</v>
      </c>
      <c r="C230" s="20">
        <v>228</v>
      </c>
      <c r="D230" s="3">
        <v>5.88</v>
      </c>
      <c r="E230" s="3">
        <v>5.88</v>
      </c>
      <c r="F230" s="20">
        <v>228</v>
      </c>
      <c r="G230" s="3">
        <v>75.599999999999994</v>
      </c>
      <c r="H230" s="3">
        <v>75.790000000000006</v>
      </c>
      <c r="I230" s="20">
        <v>228</v>
      </c>
      <c r="J230" s="3">
        <v>13.62</v>
      </c>
      <c r="K230" s="3">
        <v>13.65</v>
      </c>
      <c r="L230" s="20">
        <v>228</v>
      </c>
      <c r="M230" s="8">
        <v>51.56</v>
      </c>
      <c r="N230" s="8">
        <v>51.6</v>
      </c>
      <c r="O230" s="20">
        <v>228</v>
      </c>
      <c r="P230" s="4" t="s">
        <v>2</v>
      </c>
    </row>
    <row r="231" spans="1:79" s="7" customFormat="1" x14ac:dyDescent="0.2">
      <c r="A231" s="3">
        <v>7.31</v>
      </c>
      <c r="B231" s="3">
        <v>7.31</v>
      </c>
      <c r="C231" s="20">
        <v>229</v>
      </c>
      <c r="D231" s="3">
        <v>5.89</v>
      </c>
      <c r="E231" s="3">
        <v>5.89</v>
      </c>
      <c r="F231" s="20">
        <v>229</v>
      </c>
      <c r="G231" s="3">
        <v>75.8</v>
      </c>
      <c r="H231" s="3">
        <v>75.989999999999995</v>
      </c>
      <c r="I231" s="20">
        <v>229</v>
      </c>
      <c r="J231" s="3">
        <v>13.66</v>
      </c>
      <c r="K231" s="3">
        <v>13.69</v>
      </c>
      <c r="L231" s="20">
        <v>229</v>
      </c>
      <c r="M231" s="8">
        <v>51.51</v>
      </c>
      <c r="N231" s="8">
        <v>51.55</v>
      </c>
      <c r="O231" s="20">
        <v>229</v>
      </c>
      <c r="P231" s="4" t="s">
        <v>2</v>
      </c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</row>
    <row r="232" spans="1:79" s="3" customFormat="1" x14ac:dyDescent="0.2">
      <c r="A232" s="3">
        <v>7.3</v>
      </c>
      <c r="B232" s="3">
        <v>7.3</v>
      </c>
      <c r="C232" s="20">
        <v>230</v>
      </c>
      <c r="D232" s="3">
        <v>5.9</v>
      </c>
      <c r="E232" s="3">
        <v>5.9</v>
      </c>
      <c r="F232" s="20">
        <v>230</v>
      </c>
      <c r="G232" s="3">
        <v>76</v>
      </c>
      <c r="H232" s="3">
        <v>76.19</v>
      </c>
      <c r="I232" s="20">
        <v>230</v>
      </c>
      <c r="J232" s="3">
        <v>13.7</v>
      </c>
      <c r="K232" s="3">
        <v>13.73</v>
      </c>
      <c r="L232" s="20">
        <v>230</v>
      </c>
      <c r="M232" s="8">
        <v>51.46</v>
      </c>
      <c r="N232" s="8">
        <v>51.5</v>
      </c>
      <c r="O232" s="20">
        <v>230</v>
      </c>
      <c r="P232" s="4" t="s">
        <v>2</v>
      </c>
    </row>
    <row r="233" spans="1:79" s="7" customFormat="1" x14ac:dyDescent="0.2">
      <c r="A233" s="3">
        <v>7.29</v>
      </c>
      <c r="B233" s="3">
        <v>7.29</v>
      </c>
      <c r="C233" s="20">
        <v>231</v>
      </c>
      <c r="D233" s="3">
        <v>5.91</v>
      </c>
      <c r="E233" s="3">
        <v>5.91</v>
      </c>
      <c r="F233" s="20">
        <v>231</v>
      </c>
      <c r="G233" s="3">
        <v>76.2</v>
      </c>
      <c r="H233" s="3">
        <v>76.39</v>
      </c>
      <c r="I233" s="20">
        <v>231</v>
      </c>
      <c r="J233" s="3">
        <v>13.74</v>
      </c>
      <c r="K233" s="3">
        <v>13.77</v>
      </c>
      <c r="L233" s="20">
        <v>231</v>
      </c>
      <c r="M233" s="8">
        <v>51.41</v>
      </c>
      <c r="N233" s="8">
        <v>51.45</v>
      </c>
      <c r="O233" s="20">
        <v>231</v>
      </c>
      <c r="P233" s="4" t="s">
        <v>2</v>
      </c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</row>
    <row r="234" spans="1:79" s="3" customFormat="1" x14ac:dyDescent="0.2">
      <c r="A234" s="3">
        <v>7.28</v>
      </c>
      <c r="B234" s="3">
        <v>7.28</v>
      </c>
      <c r="C234" s="20">
        <v>232</v>
      </c>
      <c r="D234" s="3">
        <v>5.92</v>
      </c>
      <c r="E234" s="3">
        <v>5.92</v>
      </c>
      <c r="F234" s="20">
        <v>232</v>
      </c>
      <c r="G234" s="3">
        <v>76.400000000000006</v>
      </c>
      <c r="H234" s="3">
        <v>76.59</v>
      </c>
      <c r="I234" s="20">
        <v>232</v>
      </c>
      <c r="J234" s="3">
        <v>13.78</v>
      </c>
      <c r="K234" s="3">
        <v>13.81</v>
      </c>
      <c r="L234" s="20">
        <v>232</v>
      </c>
      <c r="M234" s="8">
        <v>51.36</v>
      </c>
      <c r="N234" s="8">
        <v>51.4</v>
      </c>
      <c r="O234" s="20">
        <v>232</v>
      </c>
      <c r="P234" s="4" t="s">
        <v>2</v>
      </c>
    </row>
    <row r="235" spans="1:79" s="7" customFormat="1" x14ac:dyDescent="0.2">
      <c r="A235" s="3">
        <v>7.27</v>
      </c>
      <c r="B235" s="3">
        <v>7.27</v>
      </c>
      <c r="C235" s="20">
        <v>233</v>
      </c>
      <c r="D235" s="3">
        <v>5.93</v>
      </c>
      <c r="E235" s="3">
        <v>5.93</v>
      </c>
      <c r="F235" s="20">
        <v>233</v>
      </c>
      <c r="G235" s="3">
        <v>76.599999999999994</v>
      </c>
      <c r="H235" s="3">
        <v>76.790000000000006</v>
      </c>
      <c r="I235" s="20">
        <v>233</v>
      </c>
      <c r="J235" s="3">
        <v>13.82</v>
      </c>
      <c r="K235" s="3">
        <v>13.85</v>
      </c>
      <c r="L235" s="20">
        <v>233</v>
      </c>
      <c r="M235" s="8">
        <v>51.31</v>
      </c>
      <c r="N235" s="8">
        <v>51.35</v>
      </c>
      <c r="O235" s="20">
        <v>233</v>
      </c>
      <c r="P235" s="4" t="s">
        <v>2</v>
      </c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</row>
    <row r="236" spans="1:79" s="3" customFormat="1" x14ac:dyDescent="0.2">
      <c r="A236" s="3">
        <v>7.26</v>
      </c>
      <c r="B236" s="3">
        <v>7.26</v>
      </c>
      <c r="C236" s="20">
        <v>234</v>
      </c>
      <c r="D236" s="3">
        <v>5.94</v>
      </c>
      <c r="E236" s="3">
        <v>5.94</v>
      </c>
      <c r="F236" s="20">
        <v>234</v>
      </c>
      <c r="G236" s="3">
        <v>76.8</v>
      </c>
      <c r="H236" s="3">
        <v>76.989999999999995</v>
      </c>
      <c r="I236" s="20">
        <v>234</v>
      </c>
      <c r="J236" s="3">
        <v>13.86</v>
      </c>
      <c r="K236" s="3">
        <v>13.89</v>
      </c>
      <c r="L236" s="20">
        <v>234</v>
      </c>
      <c r="M236" s="8">
        <v>51.26</v>
      </c>
      <c r="N236" s="8">
        <v>51.3</v>
      </c>
      <c r="O236" s="20">
        <v>234</v>
      </c>
      <c r="P236" s="4" t="s">
        <v>2</v>
      </c>
    </row>
    <row r="237" spans="1:79" s="7" customFormat="1" x14ac:dyDescent="0.2">
      <c r="A237" s="3">
        <v>7.25</v>
      </c>
      <c r="B237" s="3">
        <v>7.25</v>
      </c>
      <c r="C237" s="20">
        <v>235</v>
      </c>
      <c r="D237" s="3">
        <v>5.95</v>
      </c>
      <c r="E237" s="3">
        <v>5.95</v>
      </c>
      <c r="F237" s="20">
        <v>235</v>
      </c>
      <c r="G237" s="3">
        <v>77</v>
      </c>
      <c r="H237" s="3">
        <v>77.19</v>
      </c>
      <c r="I237" s="20">
        <v>235</v>
      </c>
      <c r="J237" s="3">
        <v>13.9</v>
      </c>
      <c r="K237" s="3">
        <v>13.93</v>
      </c>
      <c r="L237" s="20">
        <v>235</v>
      </c>
      <c r="M237" s="8">
        <v>51.21</v>
      </c>
      <c r="N237" s="8">
        <v>51.25</v>
      </c>
      <c r="O237" s="20">
        <v>235</v>
      </c>
      <c r="P237" s="4" t="s">
        <v>2</v>
      </c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</row>
    <row r="238" spans="1:79" s="3" customFormat="1" x14ac:dyDescent="0.2">
      <c r="A238" s="3">
        <v>7.24</v>
      </c>
      <c r="B238" s="3">
        <v>7.24</v>
      </c>
      <c r="C238" s="20">
        <v>236</v>
      </c>
      <c r="D238" s="3">
        <v>5.96</v>
      </c>
      <c r="E238" s="3">
        <v>5.96</v>
      </c>
      <c r="F238" s="20">
        <v>236</v>
      </c>
      <c r="G238" s="3">
        <v>77.2</v>
      </c>
      <c r="H238" s="3">
        <v>77.39</v>
      </c>
      <c r="I238" s="20">
        <v>236</v>
      </c>
      <c r="J238" s="3">
        <v>13.94</v>
      </c>
      <c r="K238" s="3">
        <v>13.97</v>
      </c>
      <c r="L238" s="20">
        <v>236</v>
      </c>
      <c r="M238" s="8">
        <v>51.16</v>
      </c>
      <c r="N238" s="8">
        <v>51.2</v>
      </c>
      <c r="O238" s="20">
        <v>236</v>
      </c>
      <c r="P238" s="4" t="s">
        <v>2</v>
      </c>
    </row>
    <row r="239" spans="1:79" s="7" customFormat="1" x14ac:dyDescent="0.2">
      <c r="A239" s="3">
        <v>7.23</v>
      </c>
      <c r="B239" s="3">
        <v>7.23</v>
      </c>
      <c r="C239" s="20">
        <v>237</v>
      </c>
      <c r="D239" s="3">
        <v>5.97</v>
      </c>
      <c r="E239" s="3">
        <v>5.97</v>
      </c>
      <c r="F239" s="20">
        <v>237</v>
      </c>
      <c r="G239" s="3">
        <v>77.400000000000006</v>
      </c>
      <c r="H239" s="3">
        <v>77.59</v>
      </c>
      <c r="I239" s="20">
        <v>237</v>
      </c>
      <c r="J239" s="3">
        <v>13.98</v>
      </c>
      <c r="K239" s="3">
        <v>14.01</v>
      </c>
      <c r="L239" s="20">
        <v>237</v>
      </c>
      <c r="M239" s="8">
        <v>51.11</v>
      </c>
      <c r="N239" s="8">
        <v>51.15</v>
      </c>
      <c r="O239" s="20">
        <v>237</v>
      </c>
      <c r="P239" s="4" t="s">
        <v>2</v>
      </c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  <c r="BO239" s="3"/>
      <c r="BP239" s="3"/>
      <c r="BQ239" s="3"/>
      <c r="BR239" s="3"/>
      <c r="BS239" s="3"/>
      <c r="BT239" s="3"/>
      <c r="BU239" s="3"/>
      <c r="BV239" s="3"/>
      <c r="BW239" s="3"/>
      <c r="BX239" s="3"/>
      <c r="BY239" s="3"/>
      <c r="BZ239" s="3"/>
      <c r="CA239" s="3"/>
    </row>
    <row r="240" spans="1:79" s="3" customFormat="1" x14ac:dyDescent="0.2">
      <c r="A240" s="3">
        <v>7.22</v>
      </c>
      <c r="B240" s="3">
        <v>7.22</v>
      </c>
      <c r="C240" s="20">
        <v>238</v>
      </c>
      <c r="D240" s="3">
        <v>5.98</v>
      </c>
      <c r="E240" s="3">
        <v>5.98</v>
      </c>
      <c r="F240" s="20">
        <v>238</v>
      </c>
      <c r="G240" s="3">
        <v>77.599999999999994</v>
      </c>
      <c r="H240" s="3">
        <v>77.790000000000006</v>
      </c>
      <c r="I240" s="20">
        <v>238</v>
      </c>
      <c r="J240" s="3">
        <v>14.02</v>
      </c>
      <c r="K240" s="3">
        <v>14.05</v>
      </c>
      <c r="L240" s="20">
        <v>238</v>
      </c>
      <c r="M240" s="8">
        <v>51.06</v>
      </c>
      <c r="N240" s="8">
        <v>51.1</v>
      </c>
      <c r="O240" s="20">
        <v>238</v>
      </c>
      <c r="P240" s="4" t="s">
        <v>2</v>
      </c>
    </row>
    <row r="241" spans="1:79" s="7" customFormat="1" x14ac:dyDescent="0.2">
      <c r="A241" s="3">
        <v>7.21</v>
      </c>
      <c r="B241" s="3">
        <v>7.21</v>
      </c>
      <c r="C241" s="20">
        <v>239</v>
      </c>
      <c r="D241" s="3">
        <v>5.99</v>
      </c>
      <c r="E241" s="3">
        <v>5.99</v>
      </c>
      <c r="F241" s="20">
        <v>239</v>
      </c>
      <c r="G241" s="3">
        <v>77.8</v>
      </c>
      <c r="H241" s="3">
        <v>77.989999999999995</v>
      </c>
      <c r="I241" s="20">
        <v>239</v>
      </c>
      <c r="J241" s="3">
        <v>14.06</v>
      </c>
      <c r="K241" s="3">
        <v>14.09</v>
      </c>
      <c r="L241" s="20">
        <v>239</v>
      </c>
      <c r="M241" s="8">
        <v>51.01</v>
      </c>
      <c r="N241" s="8">
        <v>51.05</v>
      </c>
      <c r="O241" s="20">
        <v>239</v>
      </c>
      <c r="P241" s="4" t="s">
        <v>2</v>
      </c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  <c r="BO241" s="3"/>
      <c r="BP241" s="3"/>
      <c r="BQ241" s="3"/>
      <c r="BR241" s="3"/>
      <c r="BS241" s="3"/>
      <c r="BT241" s="3"/>
      <c r="BU241" s="3"/>
      <c r="BV241" s="3"/>
      <c r="BW241" s="3"/>
      <c r="BX241" s="3"/>
      <c r="BY241" s="3"/>
      <c r="BZ241" s="3"/>
      <c r="CA241" s="3"/>
    </row>
    <row r="242" spans="1:79" s="3" customFormat="1" x14ac:dyDescent="0.2">
      <c r="A242" s="3">
        <v>7.2</v>
      </c>
      <c r="B242" s="3">
        <v>7.2</v>
      </c>
      <c r="C242" s="20">
        <v>240</v>
      </c>
      <c r="D242" s="3">
        <v>6</v>
      </c>
      <c r="E242" s="3">
        <v>6</v>
      </c>
      <c r="F242" s="20">
        <v>240</v>
      </c>
      <c r="G242" s="3">
        <v>78</v>
      </c>
      <c r="H242" s="3">
        <v>78.19</v>
      </c>
      <c r="I242" s="20">
        <v>240</v>
      </c>
      <c r="J242" s="3">
        <v>14.1</v>
      </c>
      <c r="K242" s="3">
        <v>14.13</v>
      </c>
      <c r="L242" s="20">
        <v>240</v>
      </c>
      <c r="M242" s="8">
        <v>50.96</v>
      </c>
      <c r="N242" s="8">
        <v>51</v>
      </c>
      <c r="O242" s="20">
        <v>240</v>
      </c>
      <c r="P242" s="4" t="s">
        <v>2</v>
      </c>
    </row>
    <row r="243" spans="1:79" s="7" customFormat="1" x14ac:dyDescent="0.2">
      <c r="A243" s="3">
        <v>7.19</v>
      </c>
      <c r="B243" s="3">
        <v>7.19</v>
      </c>
      <c r="C243" s="20">
        <v>241</v>
      </c>
      <c r="D243" s="3">
        <v>6.01</v>
      </c>
      <c r="E243" s="3">
        <v>6.01</v>
      </c>
      <c r="F243" s="20">
        <v>241</v>
      </c>
      <c r="G243" s="3">
        <v>78.2</v>
      </c>
      <c r="H243" s="3">
        <v>78.39</v>
      </c>
      <c r="I243" s="20">
        <v>241</v>
      </c>
      <c r="J243" s="3">
        <v>14.14</v>
      </c>
      <c r="K243" s="3">
        <v>14.17</v>
      </c>
      <c r="L243" s="20">
        <v>241</v>
      </c>
      <c r="M243" s="8">
        <v>50.91</v>
      </c>
      <c r="N243" s="8">
        <v>50.95</v>
      </c>
      <c r="O243" s="20">
        <v>241</v>
      </c>
      <c r="P243" s="4" t="s">
        <v>2</v>
      </c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  <c r="BO243" s="3"/>
      <c r="BP243" s="3"/>
      <c r="BQ243" s="3"/>
      <c r="BR243" s="3"/>
      <c r="BS243" s="3"/>
      <c r="BT243" s="3"/>
      <c r="BU243" s="3"/>
      <c r="BV243" s="3"/>
      <c r="BW243" s="3"/>
      <c r="BX243" s="3"/>
      <c r="BY243" s="3"/>
      <c r="BZ243" s="3"/>
      <c r="CA243" s="3"/>
    </row>
    <row r="244" spans="1:79" s="3" customFormat="1" x14ac:dyDescent="0.2">
      <c r="A244" s="3">
        <v>7.18</v>
      </c>
      <c r="B244" s="3">
        <v>7.18</v>
      </c>
      <c r="C244" s="20">
        <v>242</v>
      </c>
      <c r="D244" s="3">
        <v>6.02</v>
      </c>
      <c r="E244" s="3">
        <v>6.02</v>
      </c>
      <c r="F244" s="20">
        <v>242</v>
      </c>
      <c r="G244" s="3">
        <v>78.400000000000006</v>
      </c>
      <c r="H244" s="3">
        <v>78.59</v>
      </c>
      <c r="I244" s="20">
        <v>242</v>
      </c>
      <c r="J244" s="3">
        <v>14.18</v>
      </c>
      <c r="K244" s="3">
        <v>14.21</v>
      </c>
      <c r="L244" s="20">
        <v>242</v>
      </c>
      <c r="M244" s="8">
        <v>50.86</v>
      </c>
      <c r="N244" s="8">
        <v>50.9</v>
      </c>
      <c r="O244" s="20">
        <v>242</v>
      </c>
      <c r="P244" s="4" t="s">
        <v>2</v>
      </c>
    </row>
    <row r="245" spans="1:79" s="7" customFormat="1" x14ac:dyDescent="0.2">
      <c r="A245" s="3">
        <v>7.17</v>
      </c>
      <c r="B245" s="3">
        <v>7.17</v>
      </c>
      <c r="C245" s="20">
        <v>243</v>
      </c>
      <c r="D245" s="3">
        <v>6.03</v>
      </c>
      <c r="E245" s="3">
        <v>6.03</v>
      </c>
      <c r="F245" s="20">
        <v>243</v>
      </c>
      <c r="G245" s="3">
        <v>78.599999999999994</v>
      </c>
      <c r="H245" s="3">
        <v>78.790000000000006</v>
      </c>
      <c r="I245" s="20">
        <v>243</v>
      </c>
      <c r="J245" s="3">
        <v>14.22</v>
      </c>
      <c r="K245" s="3">
        <v>14.25</v>
      </c>
      <c r="L245" s="20">
        <v>243</v>
      </c>
      <c r="M245" s="8">
        <v>50.81</v>
      </c>
      <c r="N245" s="8">
        <v>50.85</v>
      </c>
      <c r="O245" s="20">
        <v>243</v>
      </c>
      <c r="P245" s="4" t="s">
        <v>2</v>
      </c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</row>
    <row r="246" spans="1:79" s="3" customFormat="1" x14ac:dyDescent="0.2">
      <c r="A246" s="3">
        <v>7.16</v>
      </c>
      <c r="B246" s="3">
        <v>7.16</v>
      </c>
      <c r="C246" s="20">
        <v>244</v>
      </c>
      <c r="D246" s="3">
        <v>6.04</v>
      </c>
      <c r="E246" s="3">
        <v>6.04</v>
      </c>
      <c r="F246" s="20">
        <v>244</v>
      </c>
      <c r="G246" s="3">
        <v>78.8</v>
      </c>
      <c r="H246" s="3">
        <v>78.989999999999995</v>
      </c>
      <c r="I246" s="20">
        <v>244</v>
      </c>
      <c r="J246" s="3">
        <v>14.26</v>
      </c>
      <c r="K246" s="3">
        <v>14.29</v>
      </c>
      <c r="L246" s="20">
        <v>244</v>
      </c>
      <c r="M246" s="8">
        <v>50.76</v>
      </c>
      <c r="N246" s="8">
        <v>50.8</v>
      </c>
      <c r="O246" s="20">
        <v>244</v>
      </c>
      <c r="P246" s="4" t="s">
        <v>2</v>
      </c>
    </row>
    <row r="247" spans="1:79" s="7" customFormat="1" x14ac:dyDescent="0.2">
      <c r="A247" s="3">
        <v>7.15</v>
      </c>
      <c r="B247" s="3">
        <v>7.15</v>
      </c>
      <c r="C247" s="20">
        <v>245</v>
      </c>
      <c r="D247" s="3">
        <v>6.05</v>
      </c>
      <c r="E247" s="3">
        <v>6.05</v>
      </c>
      <c r="F247" s="20">
        <v>245</v>
      </c>
      <c r="G247" s="3">
        <v>79</v>
      </c>
      <c r="H247" s="3">
        <v>79.19</v>
      </c>
      <c r="I247" s="20">
        <v>245</v>
      </c>
      <c r="J247" s="3">
        <v>14.3</v>
      </c>
      <c r="K247" s="3">
        <v>14.33</v>
      </c>
      <c r="L247" s="20">
        <v>245</v>
      </c>
      <c r="M247" s="8">
        <v>50.71</v>
      </c>
      <c r="N247" s="8">
        <v>50.75</v>
      </c>
      <c r="O247" s="20">
        <v>245</v>
      </c>
      <c r="P247" s="4" t="s">
        <v>2</v>
      </c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</row>
    <row r="248" spans="1:79" s="3" customFormat="1" x14ac:dyDescent="0.2">
      <c r="A248" s="3">
        <v>7.14</v>
      </c>
      <c r="B248" s="3">
        <v>7.14</v>
      </c>
      <c r="C248" s="20">
        <v>246</v>
      </c>
      <c r="D248" s="3">
        <v>6.06</v>
      </c>
      <c r="E248" s="3">
        <v>6.06</v>
      </c>
      <c r="F248" s="20">
        <v>246</v>
      </c>
      <c r="G248" s="3">
        <v>79.2</v>
      </c>
      <c r="H248" s="3">
        <v>79.39</v>
      </c>
      <c r="I248" s="20">
        <v>246</v>
      </c>
      <c r="J248" s="3">
        <v>14.34</v>
      </c>
      <c r="K248" s="3">
        <v>14.37</v>
      </c>
      <c r="L248" s="20">
        <v>246</v>
      </c>
      <c r="M248" s="8">
        <v>50.66</v>
      </c>
      <c r="N248" s="8">
        <v>50.7</v>
      </c>
      <c r="O248" s="20">
        <v>246</v>
      </c>
      <c r="P248" s="4" t="s">
        <v>2</v>
      </c>
    </row>
    <row r="249" spans="1:79" s="7" customFormat="1" x14ac:dyDescent="0.2">
      <c r="A249" s="3">
        <v>7.13</v>
      </c>
      <c r="B249" s="3">
        <v>7.13</v>
      </c>
      <c r="C249" s="20">
        <v>247</v>
      </c>
      <c r="D249" s="3">
        <v>6.07</v>
      </c>
      <c r="E249" s="3">
        <v>6.07</v>
      </c>
      <c r="F249" s="20">
        <v>247</v>
      </c>
      <c r="G249" s="3">
        <v>79.400000000000006</v>
      </c>
      <c r="H249" s="3">
        <v>79.59</v>
      </c>
      <c r="I249" s="20">
        <v>247</v>
      </c>
      <c r="J249" s="3">
        <v>14.38</v>
      </c>
      <c r="K249" s="3">
        <v>14.41</v>
      </c>
      <c r="L249" s="20">
        <v>247</v>
      </c>
      <c r="M249" s="8">
        <v>50.61</v>
      </c>
      <c r="N249" s="8">
        <v>50.65</v>
      </c>
      <c r="O249" s="20">
        <v>247</v>
      </c>
      <c r="P249" s="4" t="s">
        <v>2</v>
      </c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</row>
    <row r="250" spans="1:79" s="3" customFormat="1" x14ac:dyDescent="0.2">
      <c r="A250" s="3">
        <v>7.12</v>
      </c>
      <c r="B250" s="3">
        <v>7.12</v>
      </c>
      <c r="C250" s="20">
        <v>248</v>
      </c>
      <c r="D250" s="3">
        <v>6.08</v>
      </c>
      <c r="E250" s="3">
        <v>6.08</v>
      </c>
      <c r="F250" s="20">
        <v>248</v>
      </c>
      <c r="G250" s="3">
        <v>79.599999999999994</v>
      </c>
      <c r="H250" s="3">
        <v>79.790000000000006</v>
      </c>
      <c r="I250" s="20">
        <v>248</v>
      </c>
      <c r="J250" s="3">
        <v>14.42</v>
      </c>
      <c r="K250" s="3">
        <v>14.45</v>
      </c>
      <c r="L250" s="20">
        <v>248</v>
      </c>
      <c r="M250" s="8">
        <v>50.56</v>
      </c>
      <c r="N250" s="8">
        <v>50.6</v>
      </c>
      <c r="O250" s="20">
        <v>248</v>
      </c>
      <c r="P250" s="4" t="s">
        <v>2</v>
      </c>
    </row>
    <row r="251" spans="1:79" s="7" customFormat="1" x14ac:dyDescent="0.2">
      <c r="A251" s="3">
        <v>7.11</v>
      </c>
      <c r="B251" s="3">
        <v>7.11</v>
      </c>
      <c r="C251" s="20">
        <v>249</v>
      </c>
      <c r="D251" s="3">
        <v>6.09</v>
      </c>
      <c r="E251" s="3">
        <v>6.09</v>
      </c>
      <c r="F251" s="20">
        <v>249</v>
      </c>
      <c r="G251" s="3">
        <v>79.8</v>
      </c>
      <c r="H251" s="3">
        <v>79.989999999999995</v>
      </c>
      <c r="I251" s="20">
        <v>249</v>
      </c>
      <c r="J251" s="3">
        <v>14.46</v>
      </c>
      <c r="K251" s="3">
        <v>14.49</v>
      </c>
      <c r="L251" s="20">
        <v>249</v>
      </c>
      <c r="M251" s="8">
        <v>50.51</v>
      </c>
      <c r="N251" s="8">
        <v>50.55</v>
      </c>
      <c r="O251" s="20">
        <v>249</v>
      </c>
      <c r="P251" s="4" t="s">
        <v>2</v>
      </c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  <c r="BO251" s="3"/>
      <c r="BP251" s="3"/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</row>
    <row r="252" spans="1:79" s="3" customFormat="1" x14ac:dyDescent="0.2">
      <c r="A252" s="3">
        <v>7.1</v>
      </c>
      <c r="B252" s="3">
        <v>7.1</v>
      </c>
      <c r="C252" s="20">
        <v>250</v>
      </c>
      <c r="D252" s="3">
        <v>6.1</v>
      </c>
      <c r="E252" s="3">
        <v>6.1</v>
      </c>
      <c r="F252" s="20">
        <v>250</v>
      </c>
      <c r="G252" s="3">
        <v>80</v>
      </c>
      <c r="H252" s="3">
        <v>80.19</v>
      </c>
      <c r="I252" s="20">
        <v>250</v>
      </c>
      <c r="J252" s="3">
        <v>14.5</v>
      </c>
      <c r="K252" s="3">
        <v>14.52</v>
      </c>
      <c r="L252" s="20">
        <v>250</v>
      </c>
      <c r="M252" s="8">
        <v>50.46</v>
      </c>
      <c r="N252" s="8">
        <v>50.5</v>
      </c>
      <c r="O252" s="20">
        <v>250</v>
      </c>
      <c r="P252" s="4" t="s">
        <v>2</v>
      </c>
    </row>
    <row r="253" spans="1:79" s="7" customFormat="1" x14ac:dyDescent="0.2">
      <c r="A253" s="3">
        <v>7.09</v>
      </c>
      <c r="B253" s="3">
        <v>7.09</v>
      </c>
      <c r="C253" s="20">
        <v>251</v>
      </c>
      <c r="D253" s="3">
        <v>6.11</v>
      </c>
      <c r="E253" s="3">
        <v>6.11</v>
      </c>
      <c r="F253" s="20">
        <v>251</v>
      </c>
      <c r="G253" s="3">
        <v>80.2</v>
      </c>
      <c r="H253" s="3">
        <v>80.39</v>
      </c>
      <c r="I253" s="20">
        <v>251</v>
      </c>
      <c r="J253" s="3">
        <v>14.53</v>
      </c>
      <c r="K253" s="3">
        <v>14.55</v>
      </c>
      <c r="L253" s="20">
        <v>251</v>
      </c>
      <c r="M253" s="8">
        <v>50.41</v>
      </c>
      <c r="N253" s="8">
        <v>50.45</v>
      </c>
      <c r="O253" s="20">
        <v>251</v>
      </c>
      <c r="P253" s="4" t="s">
        <v>2</v>
      </c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</row>
    <row r="254" spans="1:79" s="3" customFormat="1" x14ac:dyDescent="0.2">
      <c r="A254" s="3">
        <v>7.08</v>
      </c>
      <c r="B254" s="3">
        <v>7.08</v>
      </c>
      <c r="C254" s="20">
        <v>252</v>
      </c>
      <c r="D254" s="3">
        <v>6.12</v>
      </c>
      <c r="E254" s="3">
        <v>6.12</v>
      </c>
      <c r="F254" s="20">
        <v>252</v>
      </c>
      <c r="G254" s="3">
        <v>80.400000000000006</v>
      </c>
      <c r="H254" s="3">
        <v>80.59</v>
      </c>
      <c r="I254" s="20">
        <v>252</v>
      </c>
      <c r="J254" s="3">
        <v>14.56</v>
      </c>
      <c r="K254" s="3">
        <v>14.58</v>
      </c>
      <c r="L254" s="20">
        <v>252</v>
      </c>
      <c r="M254" s="8">
        <v>50.36</v>
      </c>
      <c r="N254" s="8">
        <v>50.4</v>
      </c>
      <c r="O254" s="20">
        <v>252</v>
      </c>
      <c r="P254" s="4" t="s">
        <v>2</v>
      </c>
    </row>
    <row r="255" spans="1:79" s="7" customFormat="1" x14ac:dyDescent="0.2">
      <c r="A255" s="3">
        <v>7.07</v>
      </c>
      <c r="B255" s="3">
        <v>7.07</v>
      </c>
      <c r="C255" s="20">
        <v>253</v>
      </c>
      <c r="D255" s="3">
        <v>6.13</v>
      </c>
      <c r="E255" s="3">
        <v>6.13</v>
      </c>
      <c r="F255" s="20">
        <v>253</v>
      </c>
      <c r="G255" s="3">
        <v>80.599999999999994</v>
      </c>
      <c r="H255" s="3">
        <v>80.790000000000006</v>
      </c>
      <c r="I255" s="20">
        <v>253</v>
      </c>
      <c r="J255" s="3">
        <v>14.59</v>
      </c>
      <c r="K255" s="3">
        <v>14.61</v>
      </c>
      <c r="L255" s="20">
        <v>253</v>
      </c>
      <c r="M255" s="8">
        <v>50.31</v>
      </c>
      <c r="N255" s="8">
        <v>50.35</v>
      </c>
      <c r="O255" s="20">
        <v>253</v>
      </c>
      <c r="P255" s="4" t="s">
        <v>2</v>
      </c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</row>
    <row r="256" spans="1:79" s="3" customFormat="1" x14ac:dyDescent="0.2">
      <c r="A256" s="3">
        <v>7.06</v>
      </c>
      <c r="B256" s="3">
        <v>7.06</v>
      </c>
      <c r="C256" s="20">
        <v>254</v>
      </c>
      <c r="D256" s="3">
        <v>6.14</v>
      </c>
      <c r="E256" s="3">
        <v>6.14</v>
      </c>
      <c r="F256" s="20">
        <v>254</v>
      </c>
      <c r="G256" s="3">
        <v>80.8</v>
      </c>
      <c r="H256" s="3">
        <v>80.989999999999995</v>
      </c>
      <c r="I256" s="20">
        <v>254</v>
      </c>
      <c r="J256" s="3">
        <v>14.62</v>
      </c>
      <c r="K256" s="3">
        <v>14.64</v>
      </c>
      <c r="L256" s="20">
        <v>254</v>
      </c>
      <c r="M256" s="8">
        <v>50.26</v>
      </c>
      <c r="N256" s="8">
        <v>50.3</v>
      </c>
      <c r="O256" s="20">
        <v>254</v>
      </c>
      <c r="P256" s="4" t="s">
        <v>2</v>
      </c>
    </row>
    <row r="257" spans="1:79" s="7" customFormat="1" x14ac:dyDescent="0.2">
      <c r="A257" s="3">
        <v>7.05</v>
      </c>
      <c r="B257" s="3">
        <v>7.05</v>
      </c>
      <c r="C257" s="20">
        <v>255</v>
      </c>
      <c r="D257" s="3">
        <v>6.15</v>
      </c>
      <c r="E257" s="3">
        <v>6.15</v>
      </c>
      <c r="F257" s="20">
        <v>255</v>
      </c>
      <c r="G257" s="3">
        <v>81</v>
      </c>
      <c r="H257" s="3">
        <v>81.19</v>
      </c>
      <c r="I257" s="20">
        <v>255</v>
      </c>
      <c r="J257" s="3">
        <v>14.65</v>
      </c>
      <c r="K257" s="3">
        <v>14.67</v>
      </c>
      <c r="L257" s="20">
        <v>255</v>
      </c>
      <c r="M257" s="8">
        <v>50.21</v>
      </c>
      <c r="N257" s="8">
        <v>50.25</v>
      </c>
      <c r="O257" s="20">
        <v>255</v>
      </c>
      <c r="P257" s="4" t="s">
        <v>2</v>
      </c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</row>
    <row r="258" spans="1:79" s="3" customFormat="1" x14ac:dyDescent="0.2">
      <c r="A258" s="3">
        <v>7.04</v>
      </c>
      <c r="B258" s="3">
        <v>7.04</v>
      </c>
      <c r="C258" s="20">
        <v>256</v>
      </c>
      <c r="D258" s="3">
        <v>6.16</v>
      </c>
      <c r="E258" s="3">
        <v>6.16</v>
      </c>
      <c r="F258" s="20">
        <v>256</v>
      </c>
      <c r="G258" s="3">
        <v>81.2</v>
      </c>
      <c r="H258" s="3">
        <v>81.39</v>
      </c>
      <c r="I258" s="20">
        <v>256</v>
      </c>
      <c r="J258" s="3">
        <v>14.68</v>
      </c>
      <c r="K258" s="3">
        <v>14.7</v>
      </c>
      <c r="L258" s="20">
        <v>256</v>
      </c>
      <c r="M258" s="8">
        <v>50.16</v>
      </c>
      <c r="N258" s="8">
        <v>50.2</v>
      </c>
      <c r="O258" s="20">
        <v>256</v>
      </c>
      <c r="P258" s="4" t="s">
        <v>2</v>
      </c>
    </row>
    <row r="259" spans="1:79" s="7" customFormat="1" x14ac:dyDescent="0.2">
      <c r="A259" s="3">
        <v>7.03</v>
      </c>
      <c r="B259" s="3">
        <v>7.03</v>
      </c>
      <c r="C259" s="20">
        <v>257</v>
      </c>
      <c r="D259" s="3">
        <v>6.17</v>
      </c>
      <c r="E259" s="3">
        <v>6.17</v>
      </c>
      <c r="F259" s="20">
        <v>257</v>
      </c>
      <c r="G259" s="3">
        <v>81.400000000000006</v>
      </c>
      <c r="H259" s="3">
        <v>81.59</v>
      </c>
      <c r="I259" s="20">
        <v>257</v>
      </c>
      <c r="J259" s="3">
        <v>14.71</v>
      </c>
      <c r="K259" s="3">
        <v>14.73</v>
      </c>
      <c r="L259" s="20">
        <v>257</v>
      </c>
      <c r="M259" s="8">
        <v>50.11</v>
      </c>
      <c r="N259" s="8">
        <v>50.15</v>
      </c>
      <c r="O259" s="20">
        <v>257</v>
      </c>
      <c r="P259" s="4" t="s">
        <v>2</v>
      </c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  <c r="BO259" s="3"/>
      <c r="BP259" s="3"/>
      <c r="BQ259" s="3"/>
      <c r="BR259" s="3"/>
      <c r="BS259" s="3"/>
      <c r="BT259" s="3"/>
      <c r="BU259" s="3"/>
      <c r="BV259" s="3"/>
      <c r="BW259" s="3"/>
      <c r="BX259" s="3"/>
      <c r="BY259" s="3"/>
      <c r="BZ259" s="3"/>
      <c r="CA259" s="3"/>
    </row>
    <row r="260" spans="1:79" s="3" customFormat="1" x14ac:dyDescent="0.2">
      <c r="A260" s="3">
        <v>7.02</v>
      </c>
      <c r="B260" s="3">
        <v>7.02</v>
      </c>
      <c r="C260" s="20">
        <v>258</v>
      </c>
      <c r="D260" s="3">
        <v>6.18</v>
      </c>
      <c r="E260" s="3">
        <v>6.18</v>
      </c>
      <c r="F260" s="20">
        <v>258</v>
      </c>
      <c r="G260" s="3">
        <v>81.599999999999994</v>
      </c>
      <c r="H260" s="3">
        <v>81.790000000000006</v>
      </c>
      <c r="I260" s="20">
        <v>258</v>
      </c>
      <c r="J260" s="3">
        <v>14.74</v>
      </c>
      <c r="K260" s="3">
        <v>14.76</v>
      </c>
      <c r="L260" s="20">
        <v>258</v>
      </c>
      <c r="M260" s="8">
        <v>50.06</v>
      </c>
      <c r="N260" s="8">
        <v>50.1</v>
      </c>
      <c r="O260" s="20">
        <v>258</v>
      </c>
      <c r="P260" s="4" t="s">
        <v>2</v>
      </c>
    </row>
    <row r="261" spans="1:79" s="7" customFormat="1" x14ac:dyDescent="0.2">
      <c r="A261" s="3">
        <v>7.01</v>
      </c>
      <c r="B261" s="3">
        <v>7.01</v>
      </c>
      <c r="C261" s="20">
        <v>259</v>
      </c>
      <c r="D261" s="3">
        <v>6.19</v>
      </c>
      <c r="E261" s="3">
        <v>6.19</v>
      </c>
      <c r="F261" s="20">
        <v>259</v>
      </c>
      <c r="G261" s="3">
        <v>81.8</v>
      </c>
      <c r="H261" s="3">
        <v>81.99</v>
      </c>
      <c r="I261" s="20">
        <v>259</v>
      </c>
      <c r="J261" s="3">
        <v>14.77</v>
      </c>
      <c r="K261" s="3">
        <v>14.79</v>
      </c>
      <c r="L261" s="20">
        <v>259</v>
      </c>
      <c r="M261" s="8">
        <v>50.01</v>
      </c>
      <c r="N261" s="8">
        <v>50.05</v>
      </c>
      <c r="O261" s="20">
        <v>259</v>
      </c>
      <c r="P261" s="4" t="s">
        <v>2</v>
      </c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</row>
    <row r="262" spans="1:79" s="3" customFormat="1" x14ac:dyDescent="0.2">
      <c r="A262" s="3">
        <v>7</v>
      </c>
      <c r="B262" s="3">
        <v>7</v>
      </c>
      <c r="C262" s="20">
        <v>260</v>
      </c>
      <c r="D262" s="3">
        <v>6.2</v>
      </c>
      <c r="E262" s="3">
        <v>6.2</v>
      </c>
      <c r="F262" s="20">
        <v>260</v>
      </c>
      <c r="G262" s="3">
        <v>82</v>
      </c>
      <c r="H262" s="3">
        <v>82.19</v>
      </c>
      <c r="I262" s="20">
        <v>260</v>
      </c>
      <c r="J262" s="3">
        <v>14.8</v>
      </c>
      <c r="K262" s="3">
        <v>14.82</v>
      </c>
      <c r="L262" s="20">
        <v>260</v>
      </c>
      <c r="M262" s="8">
        <v>49.96</v>
      </c>
      <c r="N262" s="8">
        <v>50</v>
      </c>
      <c r="O262" s="20">
        <v>260</v>
      </c>
      <c r="P262" s="4" t="s">
        <v>2</v>
      </c>
    </row>
    <row r="263" spans="1:79" s="7" customFormat="1" x14ac:dyDescent="0.2">
      <c r="A263" s="3">
        <v>6.99</v>
      </c>
      <c r="B263" s="3">
        <v>6.99</v>
      </c>
      <c r="C263" s="20">
        <v>261</v>
      </c>
      <c r="D263" s="3">
        <v>6.21</v>
      </c>
      <c r="E263" s="3">
        <v>6.21</v>
      </c>
      <c r="F263" s="20">
        <v>261</v>
      </c>
      <c r="G263" s="3">
        <v>82.2</v>
      </c>
      <c r="H263" s="3">
        <v>82.39</v>
      </c>
      <c r="I263" s="20">
        <v>261</v>
      </c>
      <c r="J263" s="3">
        <v>14.83</v>
      </c>
      <c r="K263" s="3">
        <v>14.85</v>
      </c>
      <c r="L263" s="20">
        <v>261</v>
      </c>
      <c r="M263" s="8">
        <v>49.91</v>
      </c>
      <c r="N263" s="8">
        <v>49.95</v>
      </c>
      <c r="O263" s="20">
        <v>261</v>
      </c>
      <c r="P263" s="4" t="s">
        <v>2</v>
      </c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</row>
    <row r="264" spans="1:79" s="3" customFormat="1" x14ac:dyDescent="0.2">
      <c r="A264" s="3">
        <v>6.98</v>
      </c>
      <c r="B264" s="3">
        <v>6.98</v>
      </c>
      <c r="C264" s="20">
        <v>262</v>
      </c>
      <c r="D264" s="3">
        <v>6.22</v>
      </c>
      <c r="E264" s="3">
        <v>6.22</v>
      </c>
      <c r="F264" s="20">
        <v>262</v>
      </c>
      <c r="G264" s="3">
        <v>82.4</v>
      </c>
      <c r="H264" s="3">
        <v>82.59</v>
      </c>
      <c r="I264" s="20">
        <v>262</v>
      </c>
      <c r="J264" s="3">
        <v>14.86</v>
      </c>
      <c r="K264" s="3">
        <v>14.88</v>
      </c>
      <c r="L264" s="20">
        <v>262</v>
      </c>
      <c r="M264" s="8">
        <v>49.86</v>
      </c>
      <c r="N264" s="8">
        <v>49.9</v>
      </c>
      <c r="O264" s="20">
        <v>262</v>
      </c>
      <c r="P264" s="4" t="s">
        <v>2</v>
      </c>
    </row>
    <row r="265" spans="1:79" s="7" customFormat="1" x14ac:dyDescent="0.2">
      <c r="A265" s="3">
        <v>6.97</v>
      </c>
      <c r="B265" s="3">
        <v>6.97</v>
      </c>
      <c r="C265" s="20">
        <v>263</v>
      </c>
      <c r="D265" s="3">
        <v>6.23</v>
      </c>
      <c r="E265" s="3">
        <v>6.23</v>
      </c>
      <c r="F265" s="20">
        <v>263</v>
      </c>
      <c r="G265" s="3">
        <v>82.6</v>
      </c>
      <c r="H265" s="3">
        <v>82.79</v>
      </c>
      <c r="I265" s="20">
        <v>263</v>
      </c>
      <c r="J265" s="3">
        <v>14.89</v>
      </c>
      <c r="K265" s="3">
        <v>14.91</v>
      </c>
      <c r="L265" s="20">
        <v>263</v>
      </c>
      <c r="M265" s="8">
        <v>49.81</v>
      </c>
      <c r="N265" s="8">
        <v>49.85</v>
      </c>
      <c r="O265" s="20">
        <v>263</v>
      </c>
      <c r="P265" s="4" t="s">
        <v>2</v>
      </c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</row>
    <row r="266" spans="1:79" s="3" customFormat="1" x14ac:dyDescent="0.2">
      <c r="A266" s="3">
        <v>6.96</v>
      </c>
      <c r="B266" s="3">
        <v>6.96</v>
      </c>
      <c r="C266" s="20">
        <v>264</v>
      </c>
      <c r="D266" s="3">
        <v>6.24</v>
      </c>
      <c r="E266" s="3">
        <v>6.24</v>
      </c>
      <c r="F266" s="20">
        <v>264</v>
      </c>
      <c r="G266" s="3">
        <v>82.8</v>
      </c>
      <c r="H266" s="3">
        <v>82.99</v>
      </c>
      <c r="I266" s="20">
        <v>264</v>
      </c>
      <c r="J266" s="3">
        <v>14.92</v>
      </c>
      <c r="K266" s="3">
        <v>14.94</v>
      </c>
      <c r="L266" s="20">
        <v>264</v>
      </c>
      <c r="M266" s="8">
        <v>49.76</v>
      </c>
      <c r="N266" s="8">
        <v>49.8</v>
      </c>
      <c r="O266" s="20">
        <v>264</v>
      </c>
      <c r="P266" s="4" t="s">
        <v>2</v>
      </c>
    </row>
    <row r="267" spans="1:79" s="7" customFormat="1" x14ac:dyDescent="0.2">
      <c r="A267" s="3">
        <v>6.95</v>
      </c>
      <c r="B267" s="3">
        <v>6.95</v>
      </c>
      <c r="C267" s="20">
        <v>265</v>
      </c>
      <c r="D267" s="3">
        <v>6.25</v>
      </c>
      <c r="E267" s="3">
        <v>6.25</v>
      </c>
      <c r="F267" s="20">
        <v>265</v>
      </c>
      <c r="G267" s="3">
        <v>83</v>
      </c>
      <c r="H267" s="3">
        <v>83.19</v>
      </c>
      <c r="I267" s="20">
        <v>265</v>
      </c>
      <c r="J267" s="3">
        <v>14.95</v>
      </c>
      <c r="K267" s="3">
        <v>14.97</v>
      </c>
      <c r="L267" s="20">
        <v>265</v>
      </c>
      <c r="M267" s="8">
        <v>49.71</v>
      </c>
      <c r="N267" s="8">
        <v>49.75</v>
      </c>
      <c r="O267" s="20">
        <v>265</v>
      </c>
      <c r="P267" s="4" t="s">
        <v>2</v>
      </c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  <c r="BO267" s="3"/>
      <c r="BP267" s="3"/>
      <c r="BQ267" s="3"/>
      <c r="BR267" s="3"/>
      <c r="BS267" s="3"/>
      <c r="BT267" s="3"/>
      <c r="BU267" s="3"/>
      <c r="BV267" s="3"/>
      <c r="BW267" s="3"/>
      <c r="BX267" s="3"/>
      <c r="BY267" s="3"/>
      <c r="BZ267" s="3"/>
      <c r="CA267" s="3"/>
    </row>
    <row r="268" spans="1:79" s="3" customFormat="1" x14ac:dyDescent="0.2">
      <c r="A268" s="3">
        <v>6.94</v>
      </c>
      <c r="B268" s="3">
        <v>6.94</v>
      </c>
      <c r="C268" s="20">
        <v>266</v>
      </c>
      <c r="D268" s="3">
        <v>6.26</v>
      </c>
      <c r="E268" s="3">
        <v>6.26</v>
      </c>
      <c r="F268" s="20">
        <v>266</v>
      </c>
      <c r="G268" s="3">
        <v>83.2</v>
      </c>
      <c r="H268" s="3">
        <v>83.39</v>
      </c>
      <c r="I268" s="20">
        <v>266</v>
      </c>
      <c r="J268" s="3">
        <v>14.98</v>
      </c>
      <c r="K268" s="3">
        <v>15</v>
      </c>
      <c r="L268" s="20">
        <v>266</v>
      </c>
      <c r="M268" s="8">
        <v>49.66</v>
      </c>
      <c r="N268" s="8">
        <v>49.7</v>
      </c>
      <c r="O268" s="20">
        <v>266</v>
      </c>
      <c r="P268" s="4" t="s">
        <v>2</v>
      </c>
    </row>
    <row r="269" spans="1:79" s="7" customFormat="1" x14ac:dyDescent="0.2">
      <c r="A269" s="3">
        <v>6.93</v>
      </c>
      <c r="B269" s="3">
        <v>6.93</v>
      </c>
      <c r="C269" s="20">
        <v>267</v>
      </c>
      <c r="D269" s="3">
        <v>6.27</v>
      </c>
      <c r="E269" s="3">
        <v>6.27</v>
      </c>
      <c r="F269" s="20">
        <v>267</v>
      </c>
      <c r="G269" s="3">
        <v>83.4</v>
      </c>
      <c r="H269" s="3">
        <v>83.59</v>
      </c>
      <c r="I269" s="20">
        <v>267</v>
      </c>
      <c r="J269" s="3">
        <v>15.01</v>
      </c>
      <c r="K269" s="3">
        <v>15.03</v>
      </c>
      <c r="L269" s="20">
        <v>267</v>
      </c>
      <c r="M269" s="8">
        <v>49.61</v>
      </c>
      <c r="N269" s="8">
        <v>49.65</v>
      </c>
      <c r="O269" s="20">
        <v>267</v>
      </c>
      <c r="P269" s="4" t="s">
        <v>2</v>
      </c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</row>
    <row r="270" spans="1:79" s="3" customFormat="1" x14ac:dyDescent="0.2">
      <c r="A270" s="3">
        <v>6.92</v>
      </c>
      <c r="B270" s="3">
        <v>6.92</v>
      </c>
      <c r="C270" s="20">
        <v>268</v>
      </c>
      <c r="D270" s="3">
        <v>6.28</v>
      </c>
      <c r="E270" s="3">
        <v>6.28</v>
      </c>
      <c r="F270" s="20">
        <v>268</v>
      </c>
      <c r="G270" s="3">
        <v>83.6</v>
      </c>
      <c r="H270" s="3">
        <v>83.79</v>
      </c>
      <c r="I270" s="20">
        <v>268</v>
      </c>
      <c r="J270" s="3">
        <v>15.04</v>
      </c>
      <c r="K270" s="3">
        <v>15.06</v>
      </c>
      <c r="L270" s="20">
        <v>268</v>
      </c>
      <c r="M270" s="8">
        <v>49.56</v>
      </c>
      <c r="N270" s="8">
        <v>49.6</v>
      </c>
      <c r="O270" s="20">
        <v>268</v>
      </c>
      <c r="P270" s="4" t="s">
        <v>2</v>
      </c>
    </row>
    <row r="271" spans="1:79" s="7" customFormat="1" x14ac:dyDescent="0.2">
      <c r="A271" s="3">
        <v>6.91</v>
      </c>
      <c r="B271" s="3">
        <v>6.91</v>
      </c>
      <c r="C271" s="20">
        <v>269</v>
      </c>
      <c r="D271" s="3">
        <v>6.29</v>
      </c>
      <c r="E271" s="3">
        <v>6.29</v>
      </c>
      <c r="F271" s="20">
        <v>269</v>
      </c>
      <c r="G271" s="3">
        <v>83.8</v>
      </c>
      <c r="H271" s="3">
        <v>83.99</v>
      </c>
      <c r="I271" s="20">
        <v>269</v>
      </c>
      <c r="J271" s="3">
        <v>15.07</v>
      </c>
      <c r="K271" s="3">
        <v>15.09</v>
      </c>
      <c r="L271" s="20">
        <v>269</v>
      </c>
      <c r="M271" s="8">
        <v>49.51</v>
      </c>
      <c r="N271" s="8">
        <v>49.55</v>
      </c>
      <c r="O271" s="20">
        <v>269</v>
      </c>
      <c r="P271" s="4" t="s">
        <v>2</v>
      </c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</row>
    <row r="272" spans="1:79" s="3" customFormat="1" x14ac:dyDescent="0.2">
      <c r="A272" s="3">
        <v>6.9</v>
      </c>
      <c r="B272" s="3">
        <v>6.9</v>
      </c>
      <c r="C272" s="20">
        <v>270</v>
      </c>
      <c r="D272" s="3">
        <v>6.3</v>
      </c>
      <c r="E272" s="3">
        <v>6.3</v>
      </c>
      <c r="F272" s="20">
        <v>270</v>
      </c>
      <c r="G272" s="3">
        <v>84</v>
      </c>
      <c r="H272" s="3">
        <v>84.19</v>
      </c>
      <c r="I272" s="20">
        <v>270</v>
      </c>
      <c r="J272" s="3">
        <v>15.1</v>
      </c>
      <c r="K272" s="3">
        <v>15.12</v>
      </c>
      <c r="L272" s="20">
        <v>270</v>
      </c>
      <c r="M272" s="8">
        <v>49.46</v>
      </c>
      <c r="N272" s="8">
        <v>49.5</v>
      </c>
      <c r="O272" s="20">
        <v>270</v>
      </c>
      <c r="P272" s="4" t="s">
        <v>2</v>
      </c>
    </row>
    <row r="273" spans="1:79" s="7" customFormat="1" x14ac:dyDescent="0.2">
      <c r="A273" s="3">
        <v>6.89</v>
      </c>
      <c r="B273" s="3">
        <v>6.89</v>
      </c>
      <c r="C273" s="20">
        <v>271</v>
      </c>
      <c r="D273" s="3">
        <v>6.31</v>
      </c>
      <c r="E273" s="3">
        <v>6.31</v>
      </c>
      <c r="F273" s="20">
        <v>271</v>
      </c>
      <c r="G273" s="3">
        <v>84.2</v>
      </c>
      <c r="H273" s="3">
        <v>84.39</v>
      </c>
      <c r="I273" s="20">
        <v>271</v>
      </c>
      <c r="J273" s="3">
        <v>15.13</v>
      </c>
      <c r="K273" s="3">
        <v>15.15</v>
      </c>
      <c r="L273" s="20">
        <v>271</v>
      </c>
      <c r="M273" s="8">
        <v>49.41</v>
      </c>
      <c r="N273" s="8">
        <v>49.45</v>
      </c>
      <c r="O273" s="20">
        <v>271</v>
      </c>
      <c r="P273" s="4" t="s">
        <v>2</v>
      </c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</row>
    <row r="274" spans="1:79" s="3" customFormat="1" x14ac:dyDescent="0.2">
      <c r="A274" s="3">
        <v>6.88</v>
      </c>
      <c r="B274" s="3">
        <v>6.88</v>
      </c>
      <c r="C274" s="20">
        <v>272</v>
      </c>
      <c r="D274" s="3">
        <v>6.32</v>
      </c>
      <c r="E274" s="3">
        <v>6.32</v>
      </c>
      <c r="F274" s="20">
        <v>272</v>
      </c>
      <c r="G274" s="3">
        <v>84.4</v>
      </c>
      <c r="H274" s="3">
        <v>84.59</v>
      </c>
      <c r="I274" s="20">
        <v>272</v>
      </c>
      <c r="J274" s="3">
        <v>15.16</v>
      </c>
      <c r="K274" s="3">
        <v>15.18</v>
      </c>
      <c r="L274" s="20">
        <v>272</v>
      </c>
      <c r="M274" s="8">
        <v>49.36</v>
      </c>
      <c r="N274" s="8">
        <v>49.4</v>
      </c>
      <c r="O274" s="20">
        <v>272</v>
      </c>
      <c r="P274" s="4" t="s">
        <v>2</v>
      </c>
    </row>
    <row r="275" spans="1:79" s="7" customFormat="1" x14ac:dyDescent="0.2">
      <c r="A275" s="3">
        <v>6.87</v>
      </c>
      <c r="B275" s="3">
        <v>6.87</v>
      </c>
      <c r="C275" s="20">
        <v>273</v>
      </c>
      <c r="D275" s="3">
        <v>6.33</v>
      </c>
      <c r="E275" s="3">
        <v>6.33</v>
      </c>
      <c r="F275" s="20">
        <v>273</v>
      </c>
      <c r="G275" s="3">
        <v>84.6</v>
      </c>
      <c r="H275" s="3">
        <v>84.79</v>
      </c>
      <c r="I275" s="20">
        <v>273</v>
      </c>
      <c r="J275" s="3">
        <v>15.19</v>
      </c>
      <c r="K275" s="3">
        <v>15.21</v>
      </c>
      <c r="L275" s="20">
        <v>273</v>
      </c>
      <c r="M275" s="8">
        <v>49.31</v>
      </c>
      <c r="N275" s="8">
        <v>49.35</v>
      </c>
      <c r="O275" s="20">
        <v>273</v>
      </c>
      <c r="P275" s="4" t="s">
        <v>2</v>
      </c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</row>
    <row r="276" spans="1:79" s="3" customFormat="1" x14ac:dyDescent="0.2">
      <c r="A276" s="3">
        <v>6.86</v>
      </c>
      <c r="B276" s="3">
        <v>6.86</v>
      </c>
      <c r="C276" s="20">
        <v>274</v>
      </c>
      <c r="D276" s="3">
        <v>6.34</v>
      </c>
      <c r="E276" s="3">
        <v>6.34</v>
      </c>
      <c r="F276" s="20">
        <v>274</v>
      </c>
      <c r="G276" s="3">
        <v>84.8</v>
      </c>
      <c r="H276" s="3">
        <v>84.99</v>
      </c>
      <c r="I276" s="20">
        <v>274</v>
      </c>
      <c r="J276" s="3">
        <v>15.22</v>
      </c>
      <c r="K276" s="3">
        <v>15.24</v>
      </c>
      <c r="L276" s="20">
        <v>274</v>
      </c>
      <c r="M276" s="8">
        <v>49.26</v>
      </c>
      <c r="N276" s="8">
        <v>49.3</v>
      </c>
      <c r="O276" s="20">
        <v>274</v>
      </c>
      <c r="P276" s="4" t="s">
        <v>2</v>
      </c>
    </row>
    <row r="277" spans="1:79" s="7" customFormat="1" x14ac:dyDescent="0.2">
      <c r="A277" s="3">
        <v>6.85</v>
      </c>
      <c r="B277" s="3">
        <v>6.85</v>
      </c>
      <c r="C277" s="20">
        <v>275</v>
      </c>
      <c r="D277" s="3">
        <v>6.35</v>
      </c>
      <c r="E277" s="3">
        <v>6.35</v>
      </c>
      <c r="F277" s="20">
        <v>275</v>
      </c>
      <c r="G277" s="3">
        <v>85</v>
      </c>
      <c r="H277" s="3">
        <v>85.19</v>
      </c>
      <c r="I277" s="20">
        <v>275</v>
      </c>
      <c r="J277" s="3">
        <v>15.25</v>
      </c>
      <c r="K277" s="3">
        <v>15.27</v>
      </c>
      <c r="L277" s="20">
        <v>275</v>
      </c>
      <c r="M277" s="8">
        <v>49.21</v>
      </c>
      <c r="N277" s="8">
        <v>49.25</v>
      </c>
      <c r="O277" s="20">
        <v>275</v>
      </c>
      <c r="P277" s="4" t="s">
        <v>2</v>
      </c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</row>
    <row r="278" spans="1:79" s="3" customFormat="1" x14ac:dyDescent="0.2">
      <c r="A278" s="3">
        <v>6.84</v>
      </c>
      <c r="B278" s="3">
        <v>6.84</v>
      </c>
      <c r="C278" s="20">
        <v>276</v>
      </c>
      <c r="D278" s="3">
        <v>6.36</v>
      </c>
      <c r="E278" s="3">
        <v>6.36</v>
      </c>
      <c r="F278" s="20">
        <v>276</v>
      </c>
      <c r="G278" s="3">
        <v>85.2</v>
      </c>
      <c r="H278" s="3">
        <v>85.39</v>
      </c>
      <c r="I278" s="20">
        <v>276</v>
      </c>
      <c r="J278" s="3">
        <v>15.28</v>
      </c>
      <c r="K278" s="3">
        <v>15.3</v>
      </c>
      <c r="L278" s="20">
        <v>276</v>
      </c>
      <c r="M278" s="8">
        <v>49.16</v>
      </c>
      <c r="N278" s="8">
        <v>49.2</v>
      </c>
      <c r="O278" s="20">
        <v>276</v>
      </c>
      <c r="P278" s="4" t="s">
        <v>2</v>
      </c>
    </row>
    <row r="279" spans="1:79" s="7" customFormat="1" x14ac:dyDescent="0.2">
      <c r="A279" s="3">
        <v>6.83</v>
      </c>
      <c r="B279" s="3">
        <v>6.83</v>
      </c>
      <c r="C279" s="20">
        <v>277</v>
      </c>
      <c r="D279" s="3">
        <v>6.37</v>
      </c>
      <c r="E279" s="3">
        <v>6.37</v>
      </c>
      <c r="F279" s="20">
        <v>277</v>
      </c>
      <c r="G279" s="3">
        <v>85.4</v>
      </c>
      <c r="H279" s="3">
        <v>85.59</v>
      </c>
      <c r="I279" s="20">
        <v>277</v>
      </c>
      <c r="J279" s="3">
        <v>15.31</v>
      </c>
      <c r="K279" s="3">
        <v>15.33</v>
      </c>
      <c r="L279" s="20">
        <v>277</v>
      </c>
      <c r="M279" s="8">
        <v>49.11</v>
      </c>
      <c r="N279" s="8">
        <v>49.15</v>
      </c>
      <c r="O279" s="20">
        <v>277</v>
      </c>
      <c r="P279" s="4" t="s">
        <v>2</v>
      </c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  <c r="BO279" s="3"/>
      <c r="BP279" s="3"/>
      <c r="BQ279" s="3"/>
      <c r="BR279" s="3"/>
      <c r="BS279" s="3"/>
      <c r="BT279" s="3"/>
      <c r="BU279" s="3"/>
      <c r="BV279" s="3"/>
      <c r="BW279" s="3"/>
      <c r="BX279" s="3"/>
      <c r="BY279" s="3"/>
      <c r="BZ279" s="3"/>
      <c r="CA279" s="3"/>
    </row>
    <row r="280" spans="1:79" s="3" customFormat="1" x14ac:dyDescent="0.2">
      <c r="A280" s="3">
        <v>6.82</v>
      </c>
      <c r="B280" s="3">
        <v>6.82</v>
      </c>
      <c r="C280" s="20">
        <v>278</v>
      </c>
      <c r="D280" s="3">
        <v>6.38</v>
      </c>
      <c r="E280" s="3">
        <v>6.38</v>
      </c>
      <c r="F280" s="20">
        <v>278</v>
      </c>
      <c r="G280" s="3">
        <v>85.6</v>
      </c>
      <c r="H280" s="3">
        <v>85.79</v>
      </c>
      <c r="I280" s="20">
        <v>278</v>
      </c>
      <c r="J280" s="3">
        <v>15.34</v>
      </c>
      <c r="K280" s="3">
        <v>15.36</v>
      </c>
      <c r="L280" s="20">
        <v>278</v>
      </c>
      <c r="M280" s="8">
        <v>49.06</v>
      </c>
      <c r="N280" s="8">
        <v>49.1</v>
      </c>
      <c r="O280" s="20">
        <v>278</v>
      </c>
      <c r="P280" s="4" t="s">
        <v>2</v>
      </c>
    </row>
    <row r="281" spans="1:79" s="7" customFormat="1" x14ac:dyDescent="0.2">
      <c r="A281" s="3">
        <v>6.81</v>
      </c>
      <c r="B281" s="3">
        <v>6.81</v>
      </c>
      <c r="C281" s="20">
        <v>279</v>
      </c>
      <c r="D281" s="3">
        <v>6.39</v>
      </c>
      <c r="E281" s="3">
        <v>6.39</v>
      </c>
      <c r="F281" s="20">
        <v>279</v>
      </c>
      <c r="G281" s="3">
        <v>85.8</v>
      </c>
      <c r="H281" s="3">
        <v>85.99</v>
      </c>
      <c r="I281" s="20">
        <v>279</v>
      </c>
      <c r="J281" s="3">
        <v>15.37</v>
      </c>
      <c r="K281" s="3">
        <v>15.39</v>
      </c>
      <c r="L281" s="20">
        <v>279</v>
      </c>
      <c r="M281" s="8">
        <v>49.01</v>
      </c>
      <c r="N281" s="8">
        <v>49.05</v>
      </c>
      <c r="O281" s="20">
        <v>279</v>
      </c>
      <c r="P281" s="4" t="s">
        <v>2</v>
      </c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  <c r="BO281" s="3"/>
      <c r="BP281" s="3"/>
      <c r="BQ281" s="3"/>
      <c r="BR281" s="3"/>
      <c r="BS281" s="3"/>
      <c r="BT281" s="3"/>
      <c r="BU281" s="3"/>
      <c r="BV281" s="3"/>
      <c r="BW281" s="3"/>
      <c r="BX281" s="3"/>
      <c r="BY281" s="3"/>
      <c r="BZ281" s="3"/>
      <c r="CA281" s="3"/>
    </row>
    <row r="282" spans="1:79" s="3" customFormat="1" x14ac:dyDescent="0.2">
      <c r="A282" s="3">
        <v>6.8</v>
      </c>
      <c r="B282" s="3">
        <v>6.8</v>
      </c>
      <c r="C282" s="20">
        <v>280</v>
      </c>
      <c r="D282" s="3">
        <v>6.4</v>
      </c>
      <c r="E282" s="3">
        <v>6.4</v>
      </c>
      <c r="F282" s="20">
        <v>280</v>
      </c>
      <c r="G282" s="3">
        <v>86</v>
      </c>
      <c r="H282" s="3">
        <v>86.19</v>
      </c>
      <c r="I282" s="20">
        <v>280</v>
      </c>
      <c r="J282" s="3">
        <v>15.4</v>
      </c>
      <c r="K282" s="3">
        <v>15.42</v>
      </c>
      <c r="L282" s="20">
        <v>280</v>
      </c>
      <c r="M282" s="8">
        <v>48.96</v>
      </c>
      <c r="N282" s="8">
        <v>49</v>
      </c>
      <c r="O282" s="20">
        <v>280</v>
      </c>
      <c r="P282" s="4" t="s">
        <v>2</v>
      </c>
    </row>
    <row r="283" spans="1:79" s="7" customFormat="1" x14ac:dyDescent="0.2">
      <c r="A283" s="3">
        <v>6.79</v>
      </c>
      <c r="B283" s="3">
        <v>6.79</v>
      </c>
      <c r="C283" s="20">
        <v>281</v>
      </c>
      <c r="D283" s="3">
        <v>6.41</v>
      </c>
      <c r="E283" s="3">
        <v>6.41</v>
      </c>
      <c r="F283" s="20">
        <v>281</v>
      </c>
      <c r="G283" s="3">
        <v>86.2</v>
      </c>
      <c r="H283" s="3">
        <v>86.39</v>
      </c>
      <c r="I283" s="20">
        <v>281</v>
      </c>
      <c r="J283" s="3">
        <v>15.43</v>
      </c>
      <c r="K283" s="3">
        <v>15.45</v>
      </c>
      <c r="L283" s="20">
        <v>281</v>
      </c>
      <c r="M283" s="8">
        <v>48.91</v>
      </c>
      <c r="N283" s="8">
        <v>48.95</v>
      </c>
      <c r="O283" s="20">
        <v>281</v>
      </c>
      <c r="P283" s="4" t="s">
        <v>2</v>
      </c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</row>
    <row r="284" spans="1:79" s="3" customFormat="1" x14ac:dyDescent="0.2">
      <c r="A284" s="3">
        <v>6.78</v>
      </c>
      <c r="B284" s="3">
        <v>6.78</v>
      </c>
      <c r="C284" s="20">
        <v>282</v>
      </c>
      <c r="D284" s="3">
        <v>6.42</v>
      </c>
      <c r="E284" s="3">
        <v>6.42</v>
      </c>
      <c r="F284" s="20">
        <v>282</v>
      </c>
      <c r="G284" s="3">
        <v>86.4</v>
      </c>
      <c r="H284" s="3">
        <v>86.59</v>
      </c>
      <c r="I284" s="20">
        <v>282</v>
      </c>
      <c r="J284" s="3">
        <v>15.46</v>
      </c>
      <c r="K284" s="3">
        <v>15.48</v>
      </c>
      <c r="L284" s="20">
        <v>282</v>
      </c>
      <c r="M284" s="8">
        <v>48.86</v>
      </c>
      <c r="N284" s="8">
        <v>48.9</v>
      </c>
      <c r="O284" s="20">
        <v>282</v>
      </c>
      <c r="P284" s="4" t="s">
        <v>2</v>
      </c>
    </row>
    <row r="285" spans="1:79" s="7" customFormat="1" x14ac:dyDescent="0.2">
      <c r="A285" s="3">
        <v>6.77</v>
      </c>
      <c r="B285" s="3">
        <v>6.77</v>
      </c>
      <c r="C285" s="20">
        <v>283</v>
      </c>
      <c r="D285" s="3">
        <v>6.43</v>
      </c>
      <c r="E285" s="3">
        <v>6.43</v>
      </c>
      <c r="F285" s="20">
        <v>283</v>
      </c>
      <c r="G285" s="3">
        <v>86.6</v>
      </c>
      <c r="H285" s="3">
        <v>86.79</v>
      </c>
      <c r="I285" s="20">
        <v>283</v>
      </c>
      <c r="J285" s="3">
        <v>15.49</v>
      </c>
      <c r="K285" s="3">
        <v>15.51</v>
      </c>
      <c r="L285" s="20">
        <v>283</v>
      </c>
      <c r="M285" s="8">
        <v>48.81</v>
      </c>
      <c r="N285" s="8">
        <v>48.85</v>
      </c>
      <c r="O285" s="20">
        <v>283</v>
      </c>
      <c r="P285" s="4" t="s">
        <v>2</v>
      </c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</row>
    <row r="286" spans="1:79" s="3" customFormat="1" x14ac:dyDescent="0.2">
      <c r="A286" s="3">
        <v>6.76</v>
      </c>
      <c r="B286" s="3">
        <v>6.76</v>
      </c>
      <c r="C286" s="20">
        <v>284</v>
      </c>
      <c r="D286" s="3">
        <v>6.44</v>
      </c>
      <c r="E286" s="3">
        <v>6.44</v>
      </c>
      <c r="F286" s="20">
        <v>284</v>
      </c>
      <c r="G286" s="3">
        <v>86.8</v>
      </c>
      <c r="H286" s="3">
        <v>86.99</v>
      </c>
      <c r="I286" s="20">
        <v>284</v>
      </c>
      <c r="J286" s="3">
        <v>15.52</v>
      </c>
      <c r="K286" s="3">
        <v>15.54</v>
      </c>
      <c r="L286" s="20">
        <v>284</v>
      </c>
      <c r="M286" s="8">
        <v>48.76</v>
      </c>
      <c r="N286" s="8">
        <v>48.8</v>
      </c>
      <c r="O286" s="20">
        <v>284</v>
      </c>
      <c r="P286" s="4" t="s">
        <v>2</v>
      </c>
    </row>
    <row r="287" spans="1:79" s="7" customFormat="1" x14ac:dyDescent="0.2">
      <c r="A287" s="3">
        <v>6.75</v>
      </c>
      <c r="B287" s="3">
        <v>6.75</v>
      </c>
      <c r="C287" s="20">
        <v>285</v>
      </c>
      <c r="D287" s="3">
        <v>6.45</v>
      </c>
      <c r="E287" s="3">
        <v>6.45</v>
      </c>
      <c r="F287" s="20">
        <v>285</v>
      </c>
      <c r="G287" s="3">
        <v>87</v>
      </c>
      <c r="H287" s="3">
        <v>87.19</v>
      </c>
      <c r="I287" s="20">
        <v>285</v>
      </c>
      <c r="J287" s="3">
        <v>15.55</v>
      </c>
      <c r="K287" s="3">
        <v>15.57</v>
      </c>
      <c r="L287" s="20">
        <v>285</v>
      </c>
      <c r="M287" s="8">
        <v>48.71</v>
      </c>
      <c r="N287" s="8">
        <v>48.75</v>
      </c>
      <c r="O287" s="20">
        <v>285</v>
      </c>
      <c r="P287" s="4" t="s">
        <v>2</v>
      </c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  <c r="BO287" s="3"/>
      <c r="BP287" s="3"/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</row>
    <row r="288" spans="1:79" s="3" customFormat="1" x14ac:dyDescent="0.2">
      <c r="A288" s="3">
        <v>6.74</v>
      </c>
      <c r="B288" s="3">
        <v>6.74</v>
      </c>
      <c r="C288" s="20">
        <v>286</v>
      </c>
      <c r="D288" s="3">
        <v>6.46</v>
      </c>
      <c r="E288" s="3">
        <v>6.46</v>
      </c>
      <c r="F288" s="20">
        <v>286</v>
      </c>
      <c r="G288" s="3">
        <v>87.2</v>
      </c>
      <c r="H288" s="3">
        <v>87.39</v>
      </c>
      <c r="I288" s="20">
        <v>286</v>
      </c>
      <c r="J288" s="3">
        <v>15.58</v>
      </c>
      <c r="K288" s="3">
        <v>15.6</v>
      </c>
      <c r="L288" s="20">
        <v>286</v>
      </c>
      <c r="M288" s="8">
        <v>48.66</v>
      </c>
      <c r="N288" s="8">
        <v>48.7</v>
      </c>
      <c r="O288" s="20">
        <v>286</v>
      </c>
      <c r="P288" s="4" t="s">
        <v>2</v>
      </c>
    </row>
    <row r="289" spans="1:79" s="7" customFormat="1" x14ac:dyDescent="0.2">
      <c r="A289" s="3">
        <v>6.73</v>
      </c>
      <c r="B289" s="3">
        <v>6.73</v>
      </c>
      <c r="C289" s="20">
        <v>287</v>
      </c>
      <c r="D289" s="3">
        <v>6.47</v>
      </c>
      <c r="E289" s="3">
        <v>6.47</v>
      </c>
      <c r="F289" s="20">
        <v>287</v>
      </c>
      <c r="G289" s="3">
        <v>87.4</v>
      </c>
      <c r="H289" s="3">
        <v>87.59</v>
      </c>
      <c r="I289" s="20">
        <v>287</v>
      </c>
      <c r="J289" s="3">
        <v>15.61</v>
      </c>
      <c r="K289" s="3">
        <v>15.63</v>
      </c>
      <c r="L289" s="20">
        <v>287</v>
      </c>
      <c r="M289" s="8">
        <v>48.61</v>
      </c>
      <c r="N289" s="8">
        <v>48.65</v>
      </c>
      <c r="O289" s="20">
        <v>287</v>
      </c>
      <c r="P289" s="4" t="s">
        <v>2</v>
      </c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</row>
    <row r="290" spans="1:79" s="3" customFormat="1" x14ac:dyDescent="0.2">
      <c r="A290" s="3">
        <v>6.72</v>
      </c>
      <c r="B290" s="3">
        <v>6.72</v>
      </c>
      <c r="C290" s="20">
        <v>288</v>
      </c>
      <c r="D290" s="3">
        <v>6.48</v>
      </c>
      <c r="E290" s="3">
        <v>6.48</v>
      </c>
      <c r="F290" s="20">
        <v>288</v>
      </c>
      <c r="G290" s="3">
        <v>87.6</v>
      </c>
      <c r="H290" s="3">
        <v>87.79</v>
      </c>
      <c r="I290" s="20">
        <v>288</v>
      </c>
      <c r="J290" s="3">
        <v>15.64</v>
      </c>
      <c r="K290" s="3">
        <v>15.66</v>
      </c>
      <c r="L290" s="20">
        <v>288</v>
      </c>
      <c r="M290" s="8">
        <v>48.56</v>
      </c>
      <c r="N290" s="8">
        <v>48.6</v>
      </c>
      <c r="O290" s="20">
        <v>288</v>
      </c>
      <c r="P290" s="4" t="s">
        <v>2</v>
      </c>
    </row>
    <row r="291" spans="1:79" s="7" customFormat="1" x14ac:dyDescent="0.2">
      <c r="A291" s="3">
        <v>6.71</v>
      </c>
      <c r="B291" s="3">
        <v>6.71</v>
      </c>
      <c r="C291" s="20">
        <v>289</v>
      </c>
      <c r="D291" s="3">
        <v>6.49</v>
      </c>
      <c r="E291" s="3">
        <v>6.49</v>
      </c>
      <c r="F291" s="20">
        <v>289</v>
      </c>
      <c r="G291" s="3">
        <v>87.8</v>
      </c>
      <c r="H291" s="3">
        <v>87.99</v>
      </c>
      <c r="I291" s="20">
        <v>289</v>
      </c>
      <c r="J291" s="3">
        <v>15.67</v>
      </c>
      <c r="K291" s="3">
        <v>15.69</v>
      </c>
      <c r="L291" s="20">
        <v>289</v>
      </c>
      <c r="M291" s="8">
        <v>48.51</v>
      </c>
      <c r="N291" s="8">
        <v>48.55</v>
      </c>
      <c r="O291" s="20">
        <v>289</v>
      </c>
      <c r="P291" s="4" t="s">
        <v>2</v>
      </c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</row>
    <row r="292" spans="1:79" s="3" customFormat="1" x14ac:dyDescent="0.2">
      <c r="A292" s="3">
        <v>6.7</v>
      </c>
      <c r="B292" s="3">
        <v>6.7</v>
      </c>
      <c r="C292" s="20">
        <v>290</v>
      </c>
      <c r="D292" s="3">
        <v>6.5</v>
      </c>
      <c r="E292" s="3">
        <v>6.5</v>
      </c>
      <c r="F292" s="20">
        <v>290</v>
      </c>
      <c r="G292" s="3">
        <v>88</v>
      </c>
      <c r="H292" s="3">
        <v>88.19</v>
      </c>
      <c r="I292" s="20">
        <v>290</v>
      </c>
      <c r="J292" s="3">
        <v>15.7</v>
      </c>
      <c r="K292" s="3">
        <v>15.72</v>
      </c>
      <c r="L292" s="20">
        <v>290</v>
      </c>
      <c r="M292" s="8">
        <v>48.46</v>
      </c>
      <c r="N292" s="8">
        <v>48.5</v>
      </c>
      <c r="O292" s="20">
        <v>290</v>
      </c>
      <c r="P292" s="4" t="s">
        <v>2</v>
      </c>
    </row>
    <row r="293" spans="1:79" s="7" customFormat="1" x14ac:dyDescent="0.2">
      <c r="A293" s="3">
        <v>6.69</v>
      </c>
      <c r="B293" s="3">
        <v>6.69</v>
      </c>
      <c r="C293" s="20">
        <v>291</v>
      </c>
      <c r="D293" s="3">
        <v>6.51</v>
      </c>
      <c r="E293" s="3">
        <v>6.51</v>
      </c>
      <c r="F293" s="20">
        <v>291</v>
      </c>
      <c r="G293" s="3">
        <v>88.2</v>
      </c>
      <c r="H293" s="3">
        <v>88.39</v>
      </c>
      <c r="I293" s="20">
        <v>291</v>
      </c>
      <c r="J293" s="3">
        <v>15.73</v>
      </c>
      <c r="K293" s="3">
        <v>15.75</v>
      </c>
      <c r="L293" s="20">
        <v>291</v>
      </c>
      <c r="M293" s="8">
        <v>48.41</v>
      </c>
      <c r="N293" s="8">
        <v>48.45</v>
      </c>
      <c r="O293" s="20">
        <v>291</v>
      </c>
      <c r="P293" s="4" t="s">
        <v>2</v>
      </c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</row>
    <row r="294" spans="1:79" s="3" customFormat="1" x14ac:dyDescent="0.2">
      <c r="A294" s="3">
        <v>6.68</v>
      </c>
      <c r="B294" s="3">
        <v>6.68</v>
      </c>
      <c r="C294" s="20">
        <v>292</v>
      </c>
      <c r="D294" s="3">
        <v>6.52</v>
      </c>
      <c r="E294" s="3">
        <v>6.52</v>
      </c>
      <c r="F294" s="20">
        <v>292</v>
      </c>
      <c r="G294" s="3">
        <v>88.4</v>
      </c>
      <c r="H294" s="3">
        <v>88.59</v>
      </c>
      <c r="I294" s="20">
        <v>292</v>
      </c>
      <c r="J294" s="3">
        <v>15.76</v>
      </c>
      <c r="K294" s="3">
        <v>15.78</v>
      </c>
      <c r="L294" s="20">
        <v>292</v>
      </c>
      <c r="M294" s="8">
        <v>48.36</v>
      </c>
      <c r="N294" s="8">
        <v>48.4</v>
      </c>
      <c r="O294" s="20">
        <v>292</v>
      </c>
      <c r="P294" s="4" t="s">
        <v>2</v>
      </c>
    </row>
    <row r="295" spans="1:79" s="7" customFormat="1" x14ac:dyDescent="0.2">
      <c r="A295" s="3">
        <v>6.67</v>
      </c>
      <c r="B295" s="3">
        <v>6.67</v>
      </c>
      <c r="C295" s="20">
        <v>293</v>
      </c>
      <c r="D295" s="3">
        <v>6.53</v>
      </c>
      <c r="E295" s="3">
        <v>6.53</v>
      </c>
      <c r="F295" s="20">
        <v>293</v>
      </c>
      <c r="G295" s="3">
        <v>88.6</v>
      </c>
      <c r="H295" s="3">
        <v>88.79</v>
      </c>
      <c r="I295" s="20">
        <v>293</v>
      </c>
      <c r="J295" s="3">
        <v>15.79</v>
      </c>
      <c r="K295" s="3">
        <v>15.81</v>
      </c>
      <c r="L295" s="20">
        <v>293</v>
      </c>
      <c r="M295" s="8">
        <v>48.31</v>
      </c>
      <c r="N295" s="8">
        <v>48.35</v>
      </c>
      <c r="O295" s="20">
        <v>293</v>
      </c>
      <c r="P295" s="4" t="s">
        <v>2</v>
      </c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  <c r="BO295" s="3"/>
      <c r="BP295" s="3"/>
      <c r="BQ295" s="3"/>
      <c r="BR295" s="3"/>
      <c r="BS295" s="3"/>
      <c r="BT295" s="3"/>
      <c r="BU295" s="3"/>
      <c r="BV295" s="3"/>
      <c r="BW295" s="3"/>
      <c r="BX295" s="3"/>
      <c r="BY295" s="3"/>
      <c r="BZ295" s="3"/>
      <c r="CA295" s="3"/>
    </row>
    <row r="296" spans="1:79" s="3" customFormat="1" x14ac:dyDescent="0.2">
      <c r="A296" s="3">
        <v>6.66</v>
      </c>
      <c r="B296" s="3">
        <v>6.66</v>
      </c>
      <c r="C296" s="20">
        <v>294</v>
      </c>
      <c r="D296" s="3">
        <v>6.54</v>
      </c>
      <c r="E296" s="3">
        <v>6.54</v>
      </c>
      <c r="F296" s="20">
        <v>294</v>
      </c>
      <c r="G296" s="3">
        <v>88.8</v>
      </c>
      <c r="H296" s="3">
        <v>88.99</v>
      </c>
      <c r="I296" s="20">
        <v>294</v>
      </c>
      <c r="J296" s="3">
        <v>15.82</v>
      </c>
      <c r="K296" s="3">
        <v>15.84</v>
      </c>
      <c r="L296" s="20">
        <v>294</v>
      </c>
      <c r="M296" s="8">
        <v>48.26</v>
      </c>
      <c r="N296" s="8">
        <v>48.3</v>
      </c>
      <c r="O296" s="20">
        <v>294</v>
      </c>
      <c r="P296" s="4" t="s">
        <v>2</v>
      </c>
    </row>
    <row r="297" spans="1:79" s="7" customFormat="1" x14ac:dyDescent="0.2">
      <c r="A297" s="3">
        <v>6.65</v>
      </c>
      <c r="B297" s="3">
        <v>6.65</v>
      </c>
      <c r="C297" s="20">
        <v>295</v>
      </c>
      <c r="D297" s="3">
        <v>6.55</v>
      </c>
      <c r="E297" s="3">
        <v>6.55</v>
      </c>
      <c r="F297" s="20">
        <v>295</v>
      </c>
      <c r="G297" s="3">
        <v>89</v>
      </c>
      <c r="H297" s="3">
        <v>89.19</v>
      </c>
      <c r="I297" s="20">
        <v>295</v>
      </c>
      <c r="J297" s="3">
        <v>15.85</v>
      </c>
      <c r="K297" s="3">
        <v>15.87</v>
      </c>
      <c r="L297" s="20">
        <v>295</v>
      </c>
      <c r="M297" s="8">
        <v>48.21</v>
      </c>
      <c r="N297" s="8">
        <v>48.25</v>
      </c>
      <c r="O297" s="20">
        <v>295</v>
      </c>
      <c r="P297" s="4" t="s">
        <v>2</v>
      </c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</row>
    <row r="298" spans="1:79" s="3" customFormat="1" x14ac:dyDescent="0.2">
      <c r="A298" s="3">
        <v>6.64</v>
      </c>
      <c r="B298" s="3">
        <v>6.64</v>
      </c>
      <c r="C298" s="20">
        <v>296</v>
      </c>
      <c r="D298" s="3">
        <v>6.56</v>
      </c>
      <c r="E298" s="3">
        <v>6.56</v>
      </c>
      <c r="F298" s="20">
        <v>296</v>
      </c>
      <c r="G298" s="3">
        <v>89.2</v>
      </c>
      <c r="H298" s="3">
        <v>89.39</v>
      </c>
      <c r="I298" s="20">
        <v>296</v>
      </c>
      <c r="J298" s="3">
        <v>15.88</v>
      </c>
      <c r="K298" s="3">
        <v>15.9</v>
      </c>
      <c r="L298" s="20">
        <v>296</v>
      </c>
      <c r="M298" s="8">
        <v>48.16</v>
      </c>
      <c r="N298" s="8">
        <v>48.2</v>
      </c>
      <c r="O298" s="20">
        <v>296</v>
      </c>
      <c r="P298" s="4" t="s">
        <v>2</v>
      </c>
    </row>
    <row r="299" spans="1:79" s="7" customFormat="1" x14ac:dyDescent="0.2">
      <c r="A299" s="3">
        <v>6.63</v>
      </c>
      <c r="B299" s="3">
        <v>6.63</v>
      </c>
      <c r="C299" s="20">
        <v>297</v>
      </c>
      <c r="D299" s="3">
        <v>6.57</v>
      </c>
      <c r="E299" s="3">
        <v>6.57</v>
      </c>
      <c r="F299" s="20">
        <v>297</v>
      </c>
      <c r="G299" s="3">
        <v>89.4</v>
      </c>
      <c r="H299" s="3">
        <v>89.59</v>
      </c>
      <c r="I299" s="20">
        <v>297</v>
      </c>
      <c r="J299" s="3">
        <v>15.91</v>
      </c>
      <c r="K299" s="3">
        <v>15.93</v>
      </c>
      <c r="L299" s="20">
        <v>297</v>
      </c>
      <c r="M299" s="8">
        <v>48.11</v>
      </c>
      <c r="N299" s="8">
        <v>48.15</v>
      </c>
      <c r="O299" s="20">
        <v>297</v>
      </c>
      <c r="P299" s="4" t="s">
        <v>2</v>
      </c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</row>
    <row r="300" spans="1:79" s="3" customFormat="1" x14ac:dyDescent="0.2">
      <c r="A300" s="3">
        <v>6.62</v>
      </c>
      <c r="B300" s="3">
        <v>6.62</v>
      </c>
      <c r="C300" s="20">
        <v>298</v>
      </c>
      <c r="D300" s="3">
        <v>6.58</v>
      </c>
      <c r="E300" s="3">
        <v>6.58</v>
      </c>
      <c r="F300" s="20">
        <v>298</v>
      </c>
      <c r="G300" s="3">
        <v>89.6</v>
      </c>
      <c r="H300" s="3">
        <v>89.79</v>
      </c>
      <c r="I300" s="20">
        <v>298</v>
      </c>
      <c r="J300" s="3">
        <v>15.94</v>
      </c>
      <c r="K300" s="3">
        <v>15.96</v>
      </c>
      <c r="L300" s="20">
        <v>298</v>
      </c>
      <c r="M300" s="8">
        <v>48.06</v>
      </c>
      <c r="N300" s="8">
        <v>48.1</v>
      </c>
      <c r="O300" s="20">
        <v>298</v>
      </c>
      <c r="P300" s="4" t="s">
        <v>2</v>
      </c>
    </row>
    <row r="301" spans="1:79" s="7" customFormat="1" x14ac:dyDescent="0.2">
      <c r="A301" s="3">
        <v>6.61</v>
      </c>
      <c r="B301" s="3">
        <v>6.61</v>
      </c>
      <c r="C301" s="20">
        <v>299</v>
      </c>
      <c r="D301" s="3">
        <v>6.59</v>
      </c>
      <c r="E301" s="3">
        <v>6.59</v>
      </c>
      <c r="F301" s="20">
        <v>299</v>
      </c>
      <c r="G301" s="3">
        <v>89.8</v>
      </c>
      <c r="H301" s="3">
        <v>89.99</v>
      </c>
      <c r="I301" s="20">
        <v>299</v>
      </c>
      <c r="J301" s="3">
        <v>15.97</v>
      </c>
      <c r="K301" s="3">
        <v>15.99</v>
      </c>
      <c r="L301" s="20">
        <v>299</v>
      </c>
      <c r="M301" s="8">
        <v>48.01</v>
      </c>
      <c r="N301" s="8">
        <v>48.05</v>
      </c>
      <c r="O301" s="20">
        <v>299</v>
      </c>
      <c r="P301" s="4" t="s">
        <v>2</v>
      </c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</row>
    <row r="302" spans="1:79" s="3" customFormat="1" x14ac:dyDescent="0.2">
      <c r="A302" s="3">
        <v>6.6</v>
      </c>
      <c r="B302" s="3">
        <v>6.6</v>
      </c>
      <c r="C302" s="20">
        <v>300</v>
      </c>
      <c r="D302" s="3">
        <v>6.6</v>
      </c>
      <c r="E302" s="3">
        <v>6.6</v>
      </c>
      <c r="F302" s="20">
        <v>300</v>
      </c>
      <c r="G302" s="3">
        <v>90</v>
      </c>
      <c r="H302" s="3">
        <v>90.19</v>
      </c>
      <c r="I302" s="20">
        <v>300</v>
      </c>
      <c r="J302" s="3">
        <v>16</v>
      </c>
      <c r="K302" s="3">
        <v>16.02</v>
      </c>
      <c r="L302" s="20">
        <v>300</v>
      </c>
      <c r="M302" s="8">
        <v>47.96</v>
      </c>
      <c r="N302" s="8">
        <v>48</v>
      </c>
      <c r="O302" s="20">
        <v>300</v>
      </c>
      <c r="P302" s="4" t="s">
        <v>2</v>
      </c>
    </row>
    <row r="303" spans="1:79" x14ac:dyDescent="0.2">
      <c r="A303" s="3">
        <v>6.59</v>
      </c>
      <c r="B303" s="3">
        <v>6.59</v>
      </c>
      <c r="C303" s="20">
        <v>301</v>
      </c>
      <c r="D303" s="3">
        <v>6.61</v>
      </c>
      <c r="E303" s="3">
        <v>6.61</v>
      </c>
      <c r="F303" s="20">
        <v>301</v>
      </c>
      <c r="G303" s="3">
        <v>90.2</v>
      </c>
      <c r="H303" s="3">
        <v>90.39</v>
      </c>
      <c r="I303" s="20">
        <v>301</v>
      </c>
      <c r="J303" s="3">
        <v>16.03</v>
      </c>
      <c r="K303" s="3">
        <v>16.05</v>
      </c>
      <c r="L303" s="20">
        <v>301</v>
      </c>
      <c r="M303" s="8">
        <v>47.91</v>
      </c>
      <c r="N303" s="8">
        <v>47.95</v>
      </c>
      <c r="O303" s="20">
        <v>301</v>
      </c>
      <c r="P303" s="4" t="s">
        <v>2</v>
      </c>
    </row>
    <row r="304" spans="1:79" x14ac:dyDescent="0.2">
      <c r="A304" s="3">
        <v>6.58</v>
      </c>
      <c r="B304" s="3">
        <v>6.58</v>
      </c>
      <c r="C304" s="20">
        <v>302</v>
      </c>
      <c r="D304" s="3">
        <v>6.62</v>
      </c>
      <c r="E304" s="3">
        <v>6.62</v>
      </c>
      <c r="F304" s="20">
        <v>302</v>
      </c>
      <c r="G304" s="3">
        <v>90.399999999999906</v>
      </c>
      <c r="H304" s="3">
        <v>90.59</v>
      </c>
      <c r="I304" s="20">
        <v>302</v>
      </c>
      <c r="J304" s="3">
        <v>16.059999999999999</v>
      </c>
      <c r="K304" s="3">
        <v>16.079999999999998</v>
      </c>
      <c r="L304" s="20">
        <v>302</v>
      </c>
      <c r="M304" s="8">
        <v>47.86</v>
      </c>
      <c r="N304" s="8">
        <v>47.9</v>
      </c>
      <c r="O304" s="20">
        <v>302</v>
      </c>
      <c r="P304" s="4" t="s">
        <v>2</v>
      </c>
    </row>
    <row r="305" spans="1:16" x14ac:dyDescent="0.2">
      <c r="A305" s="3">
        <v>6.57</v>
      </c>
      <c r="B305" s="3">
        <v>6.57</v>
      </c>
      <c r="C305" s="20">
        <v>303</v>
      </c>
      <c r="D305" s="3">
        <v>6.63</v>
      </c>
      <c r="E305" s="3">
        <v>6.63</v>
      </c>
      <c r="F305" s="20">
        <v>303</v>
      </c>
      <c r="G305" s="3">
        <v>90.599999999999895</v>
      </c>
      <c r="H305" s="3">
        <v>90.79</v>
      </c>
      <c r="I305" s="20">
        <v>303</v>
      </c>
      <c r="J305" s="3">
        <v>16.09</v>
      </c>
      <c r="K305" s="3">
        <v>16.11</v>
      </c>
      <c r="L305" s="20">
        <v>303</v>
      </c>
      <c r="M305" s="8">
        <v>47.81</v>
      </c>
      <c r="N305" s="8">
        <v>47.85</v>
      </c>
      <c r="O305" s="20">
        <v>303</v>
      </c>
      <c r="P305" s="4" t="s">
        <v>2</v>
      </c>
    </row>
    <row r="306" spans="1:16" x14ac:dyDescent="0.2">
      <c r="A306" s="3">
        <v>6.56</v>
      </c>
      <c r="B306" s="3">
        <v>6.56</v>
      </c>
      <c r="C306" s="20">
        <v>304</v>
      </c>
      <c r="D306" s="3">
        <v>6.64</v>
      </c>
      <c r="E306" s="3">
        <v>6.64</v>
      </c>
      <c r="F306" s="20">
        <v>304</v>
      </c>
      <c r="G306" s="3">
        <v>90.799999999999898</v>
      </c>
      <c r="H306" s="3">
        <v>90.99</v>
      </c>
      <c r="I306" s="20">
        <v>304</v>
      </c>
      <c r="J306" s="3">
        <v>16.12</v>
      </c>
      <c r="K306" s="3">
        <v>16.14</v>
      </c>
      <c r="L306" s="20">
        <v>304</v>
      </c>
      <c r="M306" s="8">
        <v>47.76</v>
      </c>
      <c r="N306" s="8">
        <v>47.8</v>
      </c>
      <c r="O306" s="20">
        <v>304</v>
      </c>
      <c r="P306" s="4" t="s">
        <v>2</v>
      </c>
    </row>
    <row r="307" spans="1:16" x14ac:dyDescent="0.2">
      <c r="A307" s="3">
        <v>6.55</v>
      </c>
      <c r="B307" s="3">
        <v>6.55</v>
      </c>
      <c r="C307" s="20">
        <v>305</v>
      </c>
      <c r="D307" s="3">
        <v>6.65</v>
      </c>
      <c r="E307" s="3">
        <v>6.65</v>
      </c>
      <c r="F307" s="20">
        <v>305</v>
      </c>
      <c r="G307" s="3">
        <v>90.999999999999901</v>
      </c>
      <c r="H307" s="3">
        <v>91.19</v>
      </c>
      <c r="I307" s="20">
        <v>305</v>
      </c>
      <c r="J307" s="3">
        <v>16.149999999999999</v>
      </c>
      <c r="K307" s="3">
        <v>16.170000000000002</v>
      </c>
      <c r="L307" s="20">
        <v>305</v>
      </c>
      <c r="M307" s="8">
        <v>47.71</v>
      </c>
      <c r="N307" s="8">
        <v>47.75</v>
      </c>
      <c r="O307" s="20">
        <v>305</v>
      </c>
      <c r="P307" s="4" t="s">
        <v>2</v>
      </c>
    </row>
    <row r="308" spans="1:16" x14ac:dyDescent="0.2">
      <c r="A308" s="3">
        <v>6.54</v>
      </c>
      <c r="B308" s="3">
        <v>6.54</v>
      </c>
      <c r="C308" s="20">
        <v>306</v>
      </c>
      <c r="D308" s="3">
        <v>6.66</v>
      </c>
      <c r="E308" s="3">
        <v>6.66</v>
      </c>
      <c r="F308" s="20">
        <v>306</v>
      </c>
      <c r="G308" s="3">
        <v>91.199999999999903</v>
      </c>
      <c r="H308" s="3">
        <v>91.39</v>
      </c>
      <c r="I308" s="20">
        <v>306</v>
      </c>
      <c r="J308" s="3">
        <v>16.18</v>
      </c>
      <c r="K308" s="3">
        <v>16.2</v>
      </c>
      <c r="L308" s="20">
        <v>306</v>
      </c>
      <c r="M308" s="8">
        <v>47.66</v>
      </c>
      <c r="N308" s="8">
        <v>47.7</v>
      </c>
      <c r="O308" s="20">
        <v>306</v>
      </c>
      <c r="P308" s="4" t="s">
        <v>2</v>
      </c>
    </row>
    <row r="309" spans="1:16" x14ac:dyDescent="0.2">
      <c r="A309" s="3">
        <v>6.53</v>
      </c>
      <c r="B309" s="3">
        <v>6.53</v>
      </c>
      <c r="C309" s="20">
        <v>307</v>
      </c>
      <c r="D309" s="3">
        <v>6.67</v>
      </c>
      <c r="E309" s="3">
        <v>6.67</v>
      </c>
      <c r="F309" s="20">
        <v>307</v>
      </c>
      <c r="G309" s="3">
        <v>91.399999999999906</v>
      </c>
      <c r="H309" s="3">
        <v>91.59</v>
      </c>
      <c r="I309" s="20">
        <v>307</v>
      </c>
      <c r="J309" s="3">
        <v>16.21</v>
      </c>
      <c r="K309" s="3">
        <v>16.23</v>
      </c>
      <c r="L309" s="20">
        <v>307</v>
      </c>
      <c r="M309" s="8">
        <v>47.61</v>
      </c>
      <c r="N309" s="8">
        <v>47.65</v>
      </c>
      <c r="O309" s="20">
        <v>307</v>
      </c>
      <c r="P309" s="4" t="s">
        <v>2</v>
      </c>
    </row>
    <row r="310" spans="1:16" x14ac:dyDescent="0.2">
      <c r="A310" s="3">
        <v>6.52</v>
      </c>
      <c r="B310" s="3">
        <v>6.52</v>
      </c>
      <c r="C310" s="20">
        <v>308</v>
      </c>
      <c r="D310" s="3">
        <v>6.68</v>
      </c>
      <c r="E310" s="3">
        <v>6.68</v>
      </c>
      <c r="F310" s="20">
        <v>308</v>
      </c>
      <c r="G310" s="3">
        <v>91.599999999999895</v>
      </c>
      <c r="H310" s="3">
        <v>91.79</v>
      </c>
      <c r="I310" s="20">
        <v>308</v>
      </c>
      <c r="J310" s="3">
        <v>16.239999999999998</v>
      </c>
      <c r="K310" s="3">
        <v>16.260000000000002</v>
      </c>
      <c r="L310" s="20">
        <v>308</v>
      </c>
      <c r="M310" s="8">
        <v>47.56</v>
      </c>
      <c r="N310" s="8">
        <v>47.6</v>
      </c>
      <c r="O310" s="20">
        <v>308</v>
      </c>
      <c r="P310" s="4" t="s">
        <v>2</v>
      </c>
    </row>
    <row r="311" spans="1:16" x14ac:dyDescent="0.2">
      <c r="A311" s="3">
        <v>6.51</v>
      </c>
      <c r="B311" s="3">
        <v>6.51</v>
      </c>
      <c r="C311" s="20">
        <v>309</v>
      </c>
      <c r="D311" s="3">
        <v>6.69</v>
      </c>
      <c r="E311" s="3">
        <v>6.69</v>
      </c>
      <c r="F311" s="20">
        <v>309</v>
      </c>
      <c r="G311" s="3">
        <v>91.799999999999898</v>
      </c>
      <c r="H311" s="3">
        <v>91.99</v>
      </c>
      <c r="I311" s="20">
        <v>309</v>
      </c>
      <c r="J311" s="3">
        <v>16.27</v>
      </c>
      <c r="K311" s="3">
        <v>16.29</v>
      </c>
      <c r="L311" s="20">
        <v>309</v>
      </c>
      <c r="M311" s="8">
        <v>47.51</v>
      </c>
      <c r="N311" s="8">
        <v>47.55</v>
      </c>
      <c r="O311" s="20">
        <v>309</v>
      </c>
      <c r="P311" s="4" t="s">
        <v>2</v>
      </c>
    </row>
    <row r="312" spans="1:16" x14ac:dyDescent="0.2">
      <c r="A312" s="3">
        <v>6.5</v>
      </c>
      <c r="B312" s="3">
        <v>6.5</v>
      </c>
      <c r="C312" s="20">
        <v>310</v>
      </c>
      <c r="D312" s="3">
        <v>6.7</v>
      </c>
      <c r="E312" s="3">
        <v>6.7</v>
      </c>
      <c r="F312" s="20">
        <v>310</v>
      </c>
      <c r="G312" s="3">
        <v>91.999999999999901</v>
      </c>
      <c r="H312" s="3">
        <v>92.19</v>
      </c>
      <c r="I312" s="20">
        <v>310</v>
      </c>
      <c r="J312" s="3">
        <v>16.3</v>
      </c>
      <c r="K312" s="3">
        <v>16.32</v>
      </c>
      <c r="L312" s="20">
        <v>310</v>
      </c>
      <c r="M312" s="8">
        <v>47.46</v>
      </c>
      <c r="N312" s="8">
        <v>47.5</v>
      </c>
      <c r="O312" s="20">
        <v>310</v>
      </c>
      <c r="P312" s="4" t="s">
        <v>2</v>
      </c>
    </row>
    <row r="313" spans="1:16" x14ac:dyDescent="0.2">
      <c r="A313" s="3">
        <v>6.49</v>
      </c>
      <c r="B313" s="3">
        <v>6.49</v>
      </c>
      <c r="C313" s="20">
        <v>311</v>
      </c>
      <c r="D313" s="3">
        <v>6.71</v>
      </c>
      <c r="E313" s="3">
        <v>6.71</v>
      </c>
      <c r="F313" s="20">
        <v>311</v>
      </c>
      <c r="G313" s="3">
        <v>92.199999999999903</v>
      </c>
      <c r="H313" s="3">
        <v>92.39</v>
      </c>
      <c r="I313" s="20">
        <v>311</v>
      </c>
      <c r="J313" s="3">
        <v>16.329999999999998</v>
      </c>
      <c r="K313" s="3">
        <v>16.350000000000001</v>
      </c>
      <c r="L313" s="20">
        <v>311</v>
      </c>
      <c r="M313" s="8">
        <v>47.409999999999897</v>
      </c>
      <c r="N313" s="8">
        <v>47.449999999999903</v>
      </c>
      <c r="O313" s="20">
        <v>311</v>
      </c>
      <c r="P313" s="4" t="s">
        <v>2</v>
      </c>
    </row>
    <row r="314" spans="1:16" x14ac:dyDescent="0.2">
      <c r="A314" s="3">
        <v>6.48</v>
      </c>
      <c r="B314" s="3">
        <v>6.48</v>
      </c>
      <c r="C314" s="20">
        <v>312</v>
      </c>
      <c r="D314" s="3">
        <v>6.72</v>
      </c>
      <c r="E314" s="3">
        <v>6.72</v>
      </c>
      <c r="F314" s="20">
        <v>312</v>
      </c>
      <c r="G314" s="3">
        <v>92.399999999999906</v>
      </c>
      <c r="H314" s="3">
        <v>92.59</v>
      </c>
      <c r="I314" s="20">
        <v>312</v>
      </c>
      <c r="J314" s="3">
        <v>16.36</v>
      </c>
      <c r="K314" s="3">
        <v>16.38</v>
      </c>
      <c r="L314" s="20">
        <v>312</v>
      </c>
      <c r="M314" s="8">
        <v>47.3599999999999</v>
      </c>
      <c r="N314" s="8">
        <v>47.399999999999899</v>
      </c>
      <c r="O314" s="20">
        <v>312</v>
      </c>
      <c r="P314" s="4" t="s">
        <v>2</v>
      </c>
    </row>
    <row r="315" spans="1:16" x14ac:dyDescent="0.2">
      <c r="A315" s="3">
        <v>6.47</v>
      </c>
      <c r="B315" s="3">
        <v>6.47</v>
      </c>
      <c r="C315" s="20">
        <v>313</v>
      </c>
      <c r="D315" s="3">
        <v>6.73</v>
      </c>
      <c r="E315" s="3">
        <v>6.73</v>
      </c>
      <c r="F315" s="20">
        <v>313</v>
      </c>
      <c r="G315" s="3">
        <v>92.599999999999895</v>
      </c>
      <c r="H315" s="3">
        <v>92.789999999999907</v>
      </c>
      <c r="I315" s="20">
        <v>313</v>
      </c>
      <c r="J315" s="3">
        <v>16.39</v>
      </c>
      <c r="K315" s="3">
        <v>16.41</v>
      </c>
      <c r="L315" s="20">
        <v>313</v>
      </c>
      <c r="M315" s="8">
        <v>47.309999999999903</v>
      </c>
      <c r="N315" s="8">
        <v>47.349999999999902</v>
      </c>
      <c r="O315" s="20">
        <v>313</v>
      </c>
      <c r="P315" s="4" t="s">
        <v>2</v>
      </c>
    </row>
    <row r="316" spans="1:16" x14ac:dyDescent="0.2">
      <c r="A316" s="3">
        <v>6.46</v>
      </c>
      <c r="B316" s="3">
        <v>6.46</v>
      </c>
      <c r="C316" s="20">
        <v>314</v>
      </c>
      <c r="D316" s="3">
        <v>6.74</v>
      </c>
      <c r="E316" s="3">
        <v>6.74</v>
      </c>
      <c r="F316" s="20">
        <v>314</v>
      </c>
      <c r="G316" s="3">
        <v>92.799999999999898</v>
      </c>
      <c r="H316" s="3">
        <v>92.989999999999895</v>
      </c>
      <c r="I316" s="20">
        <v>314</v>
      </c>
      <c r="J316" s="3">
        <v>16.420000000000002</v>
      </c>
      <c r="K316" s="3">
        <v>16.440000000000001</v>
      </c>
      <c r="L316" s="20">
        <v>314</v>
      </c>
      <c r="M316" s="8">
        <v>47.259999999999899</v>
      </c>
      <c r="N316" s="8">
        <v>47.299999999999898</v>
      </c>
      <c r="O316" s="20">
        <v>314</v>
      </c>
      <c r="P316" s="4" t="s">
        <v>2</v>
      </c>
    </row>
    <row r="317" spans="1:16" x14ac:dyDescent="0.2">
      <c r="A317" s="3">
        <v>6.45</v>
      </c>
      <c r="B317" s="3">
        <v>6.45</v>
      </c>
      <c r="C317" s="20">
        <v>315</v>
      </c>
      <c r="D317" s="3">
        <v>6.75</v>
      </c>
      <c r="E317" s="3">
        <v>6.75</v>
      </c>
      <c r="F317" s="20">
        <v>315</v>
      </c>
      <c r="G317" s="3">
        <v>92.999999999999901</v>
      </c>
      <c r="H317" s="3">
        <v>93.189999999999898</v>
      </c>
      <c r="I317" s="20">
        <v>315</v>
      </c>
      <c r="J317" s="3">
        <v>16.45</v>
      </c>
      <c r="K317" s="3">
        <v>16.47</v>
      </c>
      <c r="L317" s="20">
        <v>315</v>
      </c>
      <c r="M317" s="8">
        <v>47.209999999999901</v>
      </c>
      <c r="N317" s="8">
        <v>47.249999999999901</v>
      </c>
      <c r="O317" s="20">
        <v>315</v>
      </c>
      <c r="P317" s="4" t="s">
        <v>2</v>
      </c>
    </row>
    <row r="318" spans="1:16" x14ac:dyDescent="0.2">
      <c r="A318" s="3">
        <v>6.44</v>
      </c>
      <c r="B318" s="3">
        <v>6.44</v>
      </c>
      <c r="C318" s="20">
        <v>316</v>
      </c>
      <c r="D318" s="3">
        <v>6.76</v>
      </c>
      <c r="E318" s="3">
        <v>6.76</v>
      </c>
      <c r="F318" s="20">
        <v>316</v>
      </c>
      <c r="G318" s="3">
        <v>93.199999999999903</v>
      </c>
      <c r="H318" s="3">
        <v>93.389999999999901</v>
      </c>
      <c r="I318" s="20">
        <v>316</v>
      </c>
      <c r="J318" s="3">
        <v>16.48</v>
      </c>
      <c r="K318" s="3">
        <v>16.5</v>
      </c>
      <c r="L318" s="20">
        <v>316</v>
      </c>
      <c r="M318" s="8">
        <v>47.159999999999897</v>
      </c>
      <c r="N318" s="8">
        <v>47.199999999999903</v>
      </c>
      <c r="O318" s="20">
        <v>316</v>
      </c>
      <c r="P318" s="4" t="s">
        <v>2</v>
      </c>
    </row>
    <row r="319" spans="1:16" x14ac:dyDescent="0.2">
      <c r="A319" s="3">
        <v>6.43</v>
      </c>
      <c r="B319" s="3">
        <v>6.43</v>
      </c>
      <c r="C319" s="20">
        <v>317</v>
      </c>
      <c r="D319" s="3">
        <v>6.77</v>
      </c>
      <c r="E319" s="3">
        <v>6.77</v>
      </c>
      <c r="F319" s="20">
        <v>317</v>
      </c>
      <c r="G319" s="3">
        <v>93.399999999999906</v>
      </c>
      <c r="H319" s="3">
        <v>93.589999999999904</v>
      </c>
      <c r="I319" s="20">
        <v>317</v>
      </c>
      <c r="J319" s="3">
        <v>16.510000000000002</v>
      </c>
      <c r="K319" s="3">
        <v>16.53</v>
      </c>
      <c r="L319" s="20">
        <v>317</v>
      </c>
      <c r="M319" s="8">
        <v>47.1099999999999</v>
      </c>
      <c r="N319" s="8">
        <v>47.149999999999899</v>
      </c>
      <c r="O319" s="20">
        <v>317</v>
      </c>
      <c r="P319" s="4" t="s">
        <v>2</v>
      </c>
    </row>
    <row r="320" spans="1:16" x14ac:dyDescent="0.2">
      <c r="A320" s="3">
        <v>6.42</v>
      </c>
      <c r="B320" s="3">
        <v>6.42</v>
      </c>
      <c r="C320" s="20">
        <v>318</v>
      </c>
      <c r="D320" s="3">
        <v>6.78</v>
      </c>
      <c r="E320" s="3">
        <v>6.78</v>
      </c>
      <c r="F320" s="20">
        <v>318</v>
      </c>
      <c r="G320" s="3">
        <v>93.599999999999895</v>
      </c>
      <c r="H320" s="3">
        <v>93.789999999999907</v>
      </c>
      <c r="I320" s="20">
        <v>318</v>
      </c>
      <c r="J320" s="3">
        <v>16.54</v>
      </c>
      <c r="K320" s="3">
        <v>16.559999999999999</v>
      </c>
      <c r="L320" s="20">
        <v>318</v>
      </c>
      <c r="M320" s="8">
        <v>47.059999999999903</v>
      </c>
      <c r="N320" s="8">
        <v>47.099999999999902</v>
      </c>
      <c r="O320" s="20">
        <v>318</v>
      </c>
      <c r="P320" s="4" t="s">
        <v>2</v>
      </c>
    </row>
    <row r="321" spans="1:79" x14ac:dyDescent="0.2">
      <c r="A321" s="3">
        <v>6.41</v>
      </c>
      <c r="B321" s="3">
        <v>6.41</v>
      </c>
      <c r="C321" s="20">
        <v>319</v>
      </c>
      <c r="D321" s="3">
        <v>6.79</v>
      </c>
      <c r="E321" s="3">
        <v>6.79</v>
      </c>
      <c r="F321" s="20">
        <v>319</v>
      </c>
      <c r="G321" s="3">
        <v>93.799999999999898</v>
      </c>
      <c r="H321" s="3">
        <v>93.989999999999895</v>
      </c>
      <c r="I321" s="20">
        <v>319</v>
      </c>
      <c r="J321" s="3">
        <v>16.57</v>
      </c>
      <c r="K321" s="3">
        <v>16.59</v>
      </c>
      <c r="L321" s="20">
        <v>319</v>
      </c>
      <c r="M321" s="8">
        <v>47.009999999999899</v>
      </c>
      <c r="N321" s="8">
        <v>47.049999999999898</v>
      </c>
      <c r="O321" s="20">
        <v>319</v>
      </c>
      <c r="P321" s="4" t="s">
        <v>2</v>
      </c>
    </row>
    <row r="322" spans="1:79" x14ac:dyDescent="0.2">
      <c r="A322" s="3">
        <v>6.4</v>
      </c>
      <c r="B322" s="3">
        <v>6.4</v>
      </c>
      <c r="C322" s="20">
        <v>320</v>
      </c>
      <c r="D322" s="3">
        <v>6.8</v>
      </c>
      <c r="E322" s="3">
        <v>6.8</v>
      </c>
      <c r="F322" s="20">
        <v>320</v>
      </c>
      <c r="G322" s="3">
        <v>93.999999999999901</v>
      </c>
      <c r="H322" s="3">
        <v>94.189999999999898</v>
      </c>
      <c r="I322" s="20">
        <v>320</v>
      </c>
      <c r="J322" s="3">
        <v>16.600000000000001</v>
      </c>
      <c r="K322" s="3">
        <v>16.62</v>
      </c>
      <c r="L322" s="20">
        <v>320</v>
      </c>
      <c r="M322" s="8">
        <v>46.959999999999901</v>
      </c>
      <c r="N322" s="8">
        <v>46.999999999999901</v>
      </c>
      <c r="O322" s="20">
        <v>320</v>
      </c>
      <c r="P322" s="4" t="s">
        <v>2</v>
      </c>
    </row>
    <row r="323" spans="1:79" x14ac:dyDescent="0.2">
      <c r="A323" s="3">
        <v>6.39</v>
      </c>
      <c r="B323" s="3">
        <v>6.39</v>
      </c>
      <c r="C323" s="20">
        <v>321</v>
      </c>
      <c r="D323" s="3">
        <v>6.81</v>
      </c>
      <c r="E323" s="3">
        <v>6.81</v>
      </c>
      <c r="F323" s="20">
        <v>321</v>
      </c>
      <c r="G323" s="3">
        <v>94.199999999999903</v>
      </c>
      <c r="H323" s="3">
        <v>94.389999999999901</v>
      </c>
      <c r="I323" s="20">
        <v>321</v>
      </c>
      <c r="J323" s="3">
        <v>16.63</v>
      </c>
      <c r="K323" s="3">
        <v>16.649999999999999</v>
      </c>
      <c r="L323" s="20">
        <v>321</v>
      </c>
      <c r="M323" s="8">
        <v>46.909999999999897</v>
      </c>
      <c r="N323" s="8">
        <v>46.949999999999903</v>
      </c>
      <c r="O323" s="20">
        <v>321</v>
      </c>
      <c r="P323" s="4" t="s">
        <v>2</v>
      </c>
    </row>
    <row r="324" spans="1:79" x14ac:dyDescent="0.2">
      <c r="A324" s="3">
        <v>6.38</v>
      </c>
      <c r="B324" s="3">
        <v>6.38</v>
      </c>
      <c r="C324" s="20">
        <v>322</v>
      </c>
      <c r="D324" s="3">
        <v>6.8199999999999896</v>
      </c>
      <c r="E324" s="3">
        <v>6.8199999999999896</v>
      </c>
      <c r="F324" s="20">
        <v>322</v>
      </c>
      <c r="G324" s="3">
        <v>94.399999999999906</v>
      </c>
      <c r="H324" s="3">
        <v>94.589999999999804</v>
      </c>
      <c r="I324" s="20">
        <v>322</v>
      </c>
      <c r="J324" s="3">
        <v>16.66</v>
      </c>
      <c r="K324" s="3">
        <v>16.68</v>
      </c>
      <c r="L324" s="20">
        <v>322</v>
      </c>
      <c r="M324" s="8">
        <v>46.8599999999999</v>
      </c>
      <c r="N324" s="8">
        <v>46.899999999999899</v>
      </c>
      <c r="O324" s="20">
        <v>322</v>
      </c>
      <c r="P324" s="4" t="s">
        <v>2</v>
      </c>
    </row>
    <row r="325" spans="1:79" x14ac:dyDescent="0.2">
      <c r="A325" s="3">
        <v>6.37</v>
      </c>
      <c r="B325" s="3">
        <v>6.37</v>
      </c>
      <c r="C325" s="20">
        <v>323</v>
      </c>
      <c r="D325" s="3">
        <v>6.8299999999999903</v>
      </c>
      <c r="E325" s="3">
        <v>6.8299999999999903</v>
      </c>
      <c r="F325" s="20">
        <v>323</v>
      </c>
      <c r="G325" s="3">
        <v>94.599999999999895</v>
      </c>
      <c r="H325" s="3">
        <v>94.789999999999793</v>
      </c>
      <c r="I325" s="20">
        <v>323</v>
      </c>
      <c r="J325" s="3">
        <v>16.690000000000001</v>
      </c>
      <c r="K325" s="3">
        <v>16.71</v>
      </c>
      <c r="L325" s="20">
        <v>323</v>
      </c>
      <c r="M325" s="8">
        <v>46.809999999999903</v>
      </c>
      <c r="N325" s="8">
        <v>46.849999999999902</v>
      </c>
      <c r="O325" s="20">
        <v>323</v>
      </c>
      <c r="P325" s="4" t="s">
        <v>2</v>
      </c>
    </row>
    <row r="326" spans="1:79" x14ac:dyDescent="0.2">
      <c r="A326" s="3">
        <v>6.36</v>
      </c>
      <c r="B326" s="3">
        <v>6.36</v>
      </c>
      <c r="C326" s="20">
        <v>324</v>
      </c>
      <c r="D326" s="3">
        <v>6.8399999999999901</v>
      </c>
      <c r="E326" s="3">
        <v>6.8399999999999901</v>
      </c>
      <c r="F326" s="20">
        <v>324</v>
      </c>
      <c r="G326" s="3">
        <v>94.799999999999898</v>
      </c>
      <c r="H326" s="3">
        <v>94.989999999999796</v>
      </c>
      <c r="I326" s="20">
        <v>324</v>
      </c>
      <c r="J326" s="3">
        <v>16.72</v>
      </c>
      <c r="K326" s="3">
        <v>16.739999999999998</v>
      </c>
      <c r="L326" s="20">
        <v>324</v>
      </c>
      <c r="M326" s="8">
        <v>46.759999999999899</v>
      </c>
      <c r="N326" s="8">
        <v>46.799999999999898</v>
      </c>
      <c r="O326" s="20">
        <v>324</v>
      </c>
      <c r="P326" s="4" t="s">
        <v>2</v>
      </c>
    </row>
    <row r="327" spans="1:79" x14ac:dyDescent="0.2">
      <c r="A327" s="3">
        <v>6.35</v>
      </c>
      <c r="B327" s="3">
        <v>6.35</v>
      </c>
      <c r="C327" s="20">
        <v>325</v>
      </c>
      <c r="D327" s="3">
        <v>6.8499999999999899</v>
      </c>
      <c r="E327" s="3">
        <v>6.8499999999999899</v>
      </c>
      <c r="F327" s="20">
        <v>325</v>
      </c>
      <c r="G327" s="3">
        <v>94.999999999999901</v>
      </c>
      <c r="H327" s="3">
        <v>95.189999999999799</v>
      </c>
      <c r="I327" s="20">
        <v>325</v>
      </c>
      <c r="J327" s="3">
        <v>16.75</v>
      </c>
      <c r="K327" s="3">
        <v>16.77</v>
      </c>
      <c r="L327" s="20">
        <v>325</v>
      </c>
      <c r="M327" s="8">
        <v>46.709999999999901</v>
      </c>
      <c r="N327" s="8">
        <v>46.749999999999901</v>
      </c>
      <c r="O327" s="20">
        <v>325</v>
      </c>
      <c r="P327" s="4" t="s">
        <v>2</v>
      </c>
    </row>
    <row r="328" spans="1:79" x14ac:dyDescent="0.2">
      <c r="A328" s="3">
        <v>6.3400000000000096</v>
      </c>
      <c r="B328" s="3">
        <v>6.3400000000000096</v>
      </c>
      <c r="C328" s="20">
        <v>326</v>
      </c>
      <c r="D328" s="3">
        <v>6.8599999999999897</v>
      </c>
      <c r="E328" s="3">
        <v>6.8599999999999897</v>
      </c>
      <c r="F328" s="20">
        <v>326</v>
      </c>
      <c r="G328" s="3">
        <v>95.199999999999903</v>
      </c>
      <c r="H328" s="3">
        <v>95.389999999999802</v>
      </c>
      <c r="I328" s="20">
        <v>326</v>
      </c>
      <c r="J328" s="3">
        <v>16.78</v>
      </c>
      <c r="K328" s="3">
        <v>16.8</v>
      </c>
      <c r="L328" s="20">
        <v>326</v>
      </c>
      <c r="M328" s="8">
        <v>46.659999999999897</v>
      </c>
      <c r="N328" s="8">
        <v>46.699999999999903</v>
      </c>
      <c r="O328" s="20">
        <v>326</v>
      </c>
      <c r="P328" s="4" t="s">
        <v>2</v>
      </c>
    </row>
    <row r="329" spans="1:79" x14ac:dyDescent="0.2">
      <c r="A329" s="3">
        <v>6.3300000000000098</v>
      </c>
      <c r="B329" s="3">
        <v>6.3300000000000098</v>
      </c>
      <c r="C329" s="20">
        <v>327</v>
      </c>
      <c r="D329" s="3">
        <v>6.8699999999999903</v>
      </c>
      <c r="E329" s="3">
        <v>6.8699999999999903</v>
      </c>
      <c r="F329" s="20">
        <v>327</v>
      </c>
      <c r="G329" s="3">
        <v>95.399999999999906</v>
      </c>
      <c r="H329" s="3">
        <v>95.589999999999804</v>
      </c>
      <c r="I329" s="20">
        <v>327</v>
      </c>
      <c r="J329" s="3">
        <v>16.809999999999999</v>
      </c>
      <c r="K329" s="3">
        <v>16.829999999999998</v>
      </c>
      <c r="L329" s="20">
        <v>327</v>
      </c>
      <c r="M329" s="8">
        <v>46.6099999999999</v>
      </c>
      <c r="N329" s="8">
        <v>46.649999999999899</v>
      </c>
      <c r="O329" s="20">
        <v>327</v>
      </c>
      <c r="P329" s="4" t="s">
        <v>2</v>
      </c>
    </row>
    <row r="330" spans="1:79" x14ac:dyDescent="0.2">
      <c r="A330" s="3">
        <v>6.3200000000000101</v>
      </c>
      <c r="B330" s="3">
        <v>6.3200000000000101</v>
      </c>
      <c r="C330" s="20">
        <v>328</v>
      </c>
      <c r="D330" s="3">
        <v>6.8799999999999901</v>
      </c>
      <c r="E330" s="3">
        <v>6.8799999999999901</v>
      </c>
      <c r="F330" s="20">
        <v>328</v>
      </c>
      <c r="G330" s="3">
        <v>95.6</v>
      </c>
      <c r="H330" s="3">
        <v>95.789999999999793</v>
      </c>
      <c r="I330" s="20">
        <v>328</v>
      </c>
      <c r="J330" s="3">
        <v>16.84</v>
      </c>
      <c r="K330" s="3">
        <v>16.86</v>
      </c>
      <c r="L330" s="20">
        <v>328</v>
      </c>
      <c r="M330" s="8">
        <v>46.559999999999903</v>
      </c>
      <c r="N330" s="8">
        <v>46.599999999999902</v>
      </c>
      <c r="O330" s="20">
        <v>328</v>
      </c>
      <c r="P330" s="4" t="s">
        <v>2</v>
      </c>
    </row>
    <row r="331" spans="1:79" x14ac:dyDescent="0.2">
      <c r="A331" s="3">
        <v>6.3100000000000103</v>
      </c>
      <c r="B331" s="3">
        <v>6.3100000000000103</v>
      </c>
      <c r="C331" s="20">
        <v>329</v>
      </c>
      <c r="D331" s="3">
        <v>6.8899999999999899</v>
      </c>
      <c r="E331" s="3">
        <v>6.8899999999999899</v>
      </c>
      <c r="F331" s="20">
        <v>329</v>
      </c>
      <c r="G331" s="3">
        <v>95.799999999999898</v>
      </c>
      <c r="H331" s="3">
        <v>95.989999999999796</v>
      </c>
      <c r="I331" s="20">
        <v>329</v>
      </c>
      <c r="J331" s="3">
        <v>16.87</v>
      </c>
      <c r="K331" s="3">
        <v>16.89</v>
      </c>
      <c r="L331" s="20">
        <v>329</v>
      </c>
      <c r="M331" s="8">
        <v>46.509999999999899</v>
      </c>
      <c r="N331" s="8">
        <v>46.549999999999898</v>
      </c>
      <c r="O331" s="20">
        <v>329</v>
      </c>
      <c r="P331" s="4" t="s">
        <v>2</v>
      </c>
    </row>
    <row r="332" spans="1:79" x14ac:dyDescent="0.2">
      <c r="A332" s="3">
        <v>6.3000000000000096</v>
      </c>
      <c r="B332" s="3">
        <v>6.3000000000000096</v>
      </c>
      <c r="C332" s="20">
        <v>330</v>
      </c>
      <c r="D332" s="3">
        <v>6.8999999999999897</v>
      </c>
      <c r="E332" s="3">
        <v>6.8999999999999897</v>
      </c>
      <c r="F332" s="20">
        <v>330</v>
      </c>
      <c r="G332" s="3">
        <v>95.999999999999901</v>
      </c>
      <c r="H332" s="3">
        <v>96.189999999999799</v>
      </c>
      <c r="I332" s="20">
        <v>330</v>
      </c>
      <c r="J332" s="3">
        <v>16.899999999999999</v>
      </c>
      <c r="K332" s="3">
        <v>16.920000000000002</v>
      </c>
      <c r="L332" s="20">
        <v>330</v>
      </c>
      <c r="M332" s="8">
        <v>46.459999999999901</v>
      </c>
      <c r="N332" s="8">
        <v>46.499999999999901</v>
      </c>
      <c r="O332" s="20">
        <v>330</v>
      </c>
      <c r="P332" s="4" t="s">
        <v>2</v>
      </c>
    </row>
    <row r="333" spans="1:79" x14ac:dyDescent="0.2">
      <c r="A333" s="3">
        <v>6.2900000000000098</v>
      </c>
      <c r="B333" s="3">
        <v>6.2900000000000098</v>
      </c>
      <c r="C333" s="21" t="s">
        <v>14</v>
      </c>
      <c r="D333" s="3">
        <v>6.9099999999999904</v>
      </c>
      <c r="E333" s="3">
        <v>6.9099999999999904</v>
      </c>
      <c r="F333" s="21" t="s">
        <v>14</v>
      </c>
      <c r="G333" s="3">
        <v>96.199999999999903</v>
      </c>
      <c r="H333" s="3">
        <v>96.389999999999802</v>
      </c>
      <c r="I333" s="21" t="s">
        <v>14</v>
      </c>
      <c r="J333" s="3">
        <v>16.93</v>
      </c>
      <c r="K333" s="3">
        <v>16.95</v>
      </c>
      <c r="L333" s="21" t="s">
        <v>14</v>
      </c>
      <c r="M333" s="8">
        <v>46.409999999999897</v>
      </c>
      <c r="N333" s="8">
        <v>46.449999999999903</v>
      </c>
      <c r="O333" s="21" t="s">
        <v>14</v>
      </c>
      <c r="P333" s="4" t="s">
        <v>2</v>
      </c>
    </row>
    <row r="335" spans="1:79" s="26" customFormat="1" x14ac:dyDescent="0.2">
      <c r="A335" s="29" t="s">
        <v>24</v>
      </c>
      <c r="C335" s="20"/>
      <c r="D335" s="29" t="s">
        <v>20</v>
      </c>
      <c r="F335" s="21"/>
      <c r="G335" s="29" t="s">
        <v>21</v>
      </c>
      <c r="I335" s="20"/>
      <c r="J335" s="29" t="s">
        <v>22</v>
      </c>
      <c r="L335" s="20"/>
      <c r="M335" s="29" t="s">
        <v>23</v>
      </c>
      <c r="O335" s="20"/>
      <c r="P335" s="27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</row>
  </sheetData>
  <sheetProtection sheet="1" objects="1" scenarios="1"/>
  <phoneticPr fontId="4" type="noConversion"/>
  <pageMargins left="0.59055118110236227" right="0.39370078740157483" top="0.59055118110236227" bottom="0.59055118110236227" header="0.19685039370078741" footer="0.51181102362204722"/>
  <pageSetup paperSize="9" scale="74" fitToHeight="8" orientation="landscape" r:id="rId1"/>
  <headerFooter alignWithMargins="0">
    <oddHeader>&amp;C&amp;"Arial,Fett"&amp;12Punktetabelle Knaben&amp;L&amp;"Arial"&amp;12LA-Bezirksmeisterschaft  2013&amp;R&amp;"Arial,Fett"&amp;16C weibl.</oddHeader>
    <oddFooter>&amp;L&amp;"Arial"&amp;10Sportzentrum Scheibbs - 14. 5. 2013&amp;C&amp;"Arial"&amp;10(c) C. Abl, 2012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10</vt:i4>
      </vt:variant>
      <vt:variant>
        <vt:lpstr>Benannte Bereiche</vt:lpstr>
      </vt:variant>
      <vt:variant>
        <vt:i4>43</vt:i4>
      </vt:variant>
    </vt:vector>
  </HeadingPairs>
  <TitlesOfParts>
    <vt:vector size="53" baseType="lpstr">
      <vt:lpstr>Berechnung</vt:lpstr>
      <vt:lpstr>Tab_M</vt:lpstr>
      <vt:lpstr>Tab_M5</vt:lpstr>
      <vt:lpstr>Tab_M10</vt:lpstr>
      <vt:lpstr>Tab_W</vt:lpstr>
      <vt:lpstr>Info</vt:lpstr>
      <vt:lpstr>Tab_W5</vt:lpstr>
      <vt:lpstr>Tab_W10</vt:lpstr>
      <vt:lpstr>Punkte_M</vt:lpstr>
      <vt:lpstr>Punkte_W</vt:lpstr>
      <vt:lpstr>Berechnung!Druckbereich</vt:lpstr>
      <vt:lpstr>Punkte_M!Druckbereich</vt:lpstr>
      <vt:lpstr>Punkte_W!Druckbereich</vt:lpstr>
      <vt:lpstr>Punkte_M!Drucktitel</vt:lpstr>
      <vt:lpstr>Punkte_W!Drucktitel</vt:lpstr>
      <vt:lpstr>Tab_M!Drucktitel</vt:lpstr>
      <vt:lpstr>Tab_M10!Drucktitel</vt:lpstr>
      <vt:lpstr>Tab_M5!Drucktitel</vt:lpstr>
      <vt:lpstr>Tab_W!Drucktitel</vt:lpstr>
      <vt:lpstr>Tab_W10!Drucktitel</vt:lpstr>
      <vt:lpstr>Tab_W5!Drucktitel</vt:lpstr>
      <vt:lpstr>m400A</vt:lpstr>
      <vt:lpstr>m400B</vt:lpstr>
      <vt:lpstr>m400C</vt:lpstr>
      <vt:lpstr>m60A</vt:lpstr>
      <vt:lpstr>m60B</vt:lpstr>
      <vt:lpstr>m60C</vt:lpstr>
      <vt:lpstr>mballA</vt:lpstr>
      <vt:lpstr>mballB</vt:lpstr>
      <vt:lpstr>mballC</vt:lpstr>
      <vt:lpstr>mkugelA</vt:lpstr>
      <vt:lpstr>mkugelB</vt:lpstr>
      <vt:lpstr>mkugelC</vt:lpstr>
      <vt:lpstr>mweitA</vt:lpstr>
      <vt:lpstr>mweitB</vt:lpstr>
      <vt:lpstr>mweitC</vt:lpstr>
      <vt:lpstr>Punkte_M!V_Lauf</vt:lpstr>
      <vt:lpstr>Punkte_W!V_Lauf</vt:lpstr>
      <vt:lpstr>w400A</vt:lpstr>
      <vt:lpstr>w400B</vt:lpstr>
      <vt:lpstr>w400C</vt:lpstr>
      <vt:lpstr>w60A</vt:lpstr>
      <vt:lpstr>w60B</vt:lpstr>
      <vt:lpstr>w60C</vt:lpstr>
      <vt:lpstr>wballA</vt:lpstr>
      <vt:lpstr>wballB</vt:lpstr>
      <vt:lpstr>wballC</vt:lpstr>
      <vt:lpstr>wkugelA</vt:lpstr>
      <vt:lpstr>wkugelB</vt:lpstr>
      <vt:lpstr>wkugelC</vt:lpstr>
      <vt:lpstr>wweitA</vt:lpstr>
      <vt:lpstr>wweitB</vt:lpstr>
      <vt:lpstr>wweitC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 Abl</dc:creator>
  <cp:lastModifiedBy>Horst Mandl</cp:lastModifiedBy>
  <cp:lastPrinted>2014-04-29T22:34:14Z</cp:lastPrinted>
  <dcterms:created xsi:type="dcterms:W3CDTF">2012-04-16T09:33:14Z</dcterms:created>
  <dcterms:modified xsi:type="dcterms:W3CDTF">2015-12-03T08:17:25Z</dcterms:modified>
</cp:coreProperties>
</file>